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ультаты 10-11" sheetId="1" r:id="rId1"/>
    <sheet name="Результаты 12-13" sheetId="2" r:id="rId2"/>
  </sheets>
  <definedNames/>
  <calcPr fullCalcOnLoad="1"/>
</workbook>
</file>

<file path=xl/sharedStrings.xml><?xml version="1.0" encoding="utf-8"?>
<sst xmlns="http://schemas.openxmlformats.org/spreadsheetml/2006/main" count="155" uniqueCount="117">
  <si>
    <t>№ п/п</t>
  </si>
  <si>
    <t>Фамилия Имя участника</t>
  </si>
  <si>
    <t>Команда</t>
  </si>
  <si>
    <t>Представитель</t>
  </si>
  <si>
    <t>Трушникова В. И.</t>
  </si>
  <si>
    <t>Семенова О. В.</t>
  </si>
  <si>
    <t>Тагиров И. З.</t>
  </si>
  <si>
    <t>"Комета" СДиЮТиЭ (ЮТ) «Странник», г. Кыштым</t>
  </si>
  <si>
    <t>"Искра" СДиЮТиЭ (ЮТ) «Странник», г. Кыштым</t>
  </si>
  <si>
    <t xml:space="preserve">Бахарева Л. Г. </t>
  </si>
  <si>
    <t>Вечернина Е. А.</t>
  </si>
  <si>
    <t>Майер Е. Р.</t>
  </si>
  <si>
    <t>МАОУ Гимназия № 100 г. Челябинск</t>
  </si>
  <si>
    <t>ДЮСШ «Родонит»/МАОУ СОШ № 84 - 1 г. Челябинск</t>
  </si>
  <si>
    <t>ДЮСШ «Родонит»/МАОУ СОШ № 84 - 2 г. Челябинск</t>
  </si>
  <si>
    <t>ЦДЮТиЭ - Миасс</t>
  </si>
  <si>
    <t>Ворошилов В. А.</t>
  </si>
  <si>
    <t>МБОУДОД ДЮСШ № 4 г. Златоуст - 1</t>
  </si>
  <si>
    <t>МБОУДОД ДЮСШ № 4 г. Златоуст - 2</t>
  </si>
  <si>
    <t>МАОУ СОШ №45 - МБОУ ДОД ДЮСШ № 4 г. Златоуст</t>
  </si>
  <si>
    <t>Косолапова А. Ю,</t>
  </si>
  <si>
    <t xml:space="preserve">Молчанова А. С. </t>
  </si>
  <si>
    <t>ШТК»Атмосфера» г. Касли - 1</t>
  </si>
  <si>
    <t>ШТК»Атмосфера» г. Касли - 3</t>
  </si>
  <si>
    <t>ЦДТ г. Касли</t>
  </si>
  <si>
    <t xml:space="preserve">Просвирина Г. И. </t>
  </si>
  <si>
    <t>г. Копейск - 1</t>
  </si>
  <si>
    <t>г. Копейск - 2</t>
  </si>
  <si>
    <t>г. Копейск, СОШ № 2</t>
  </si>
  <si>
    <t>Кузнецова И. А.</t>
  </si>
  <si>
    <t>Ермакова Н. В.</t>
  </si>
  <si>
    <t>МБУ «Городской клуб туристов» г. Магнитогорск - 1</t>
  </si>
  <si>
    <t>МБУ «Городской клуб туристов» г. Магнитогорск - 2</t>
  </si>
  <si>
    <t xml:space="preserve">Т/к Экипаж г. Карабаш </t>
  </si>
  <si>
    <t>Балютов Ю. С.</t>
  </si>
  <si>
    <t xml:space="preserve">МАОУ СОШ № 112  г.Челябинска </t>
  </si>
  <si>
    <t xml:space="preserve">Папулова И. В. </t>
  </si>
  <si>
    <t>г. Троицк</t>
  </si>
  <si>
    <t>Абубакирова Г. Н.</t>
  </si>
  <si>
    <t>Глазкова Т. М.</t>
  </si>
  <si>
    <t>Турклуб "Эхо" - 1 г. Кыштым</t>
  </si>
  <si>
    <t>Турклуб "Эхо" - 2 г. Кыштым</t>
  </si>
  <si>
    <t xml:space="preserve">Степанов И. В. </t>
  </si>
  <si>
    <t>МАОУ ДОД ЦДЮТиЭ «Космос» - 1 г. Челябинск</t>
  </si>
  <si>
    <t>МАОУ ДОД ЦДЮТиЭ «Космос» - 2 г. Челябинск</t>
  </si>
  <si>
    <t>Швед В. А.</t>
  </si>
  <si>
    <t>МБОУ СОШ № 81 - 1  г. Челябинск</t>
  </si>
  <si>
    <t>Чуличкова З. У.</t>
  </si>
  <si>
    <t>МБОУ СОШ № 81 - 2  г. Челябинск</t>
  </si>
  <si>
    <t>МБОУ СОШ № 155 г. Челябинск</t>
  </si>
  <si>
    <t xml:space="preserve">Садыкова Т. В. </t>
  </si>
  <si>
    <t>МАОУ ДОД ЦДЮТиЭ «Космос» - 3 г. Челябинск</t>
  </si>
  <si>
    <t>Гущина Т. В.</t>
  </si>
  <si>
    <t>МАОУ ДОД ЦДЮТиЭ «Космос» - 4 г. Челябинск</t>
  </si>
  <si>
    <t>Асафова Елизавета, Беспалова Марина, Волков Андрей, Глазков Евгений, Калашникова Дарья, Щербаков Максим, Елисеева Валерия</t>
  </si>
  <si>
    <t>Сбродов Виталий, Мельченкова Александра, Мельченкова Полина, Усманова Илиза, Северюхина Анна, Гиндыш Марина</t>
  </si>
  <si>
    <t>Шмаков Дмитрий 3ю, Назаров Георгий 3ю, Захарченко Дарья 3ю, Ступина Ева 3ю, Мухаметшина Любовь 3ю, Суслова Анна</t>
  </si>
  <si>
    <t>Макарова Ольга, Таланкина Дарья, Сергунов Евгений, Попков Артем, Хорохорин Герман, Старостин Никита</t>
  </si>
  <si>
    <t>Таюбова Малика, Партас Никита,  Ермаков Ярослав, Хлебников Павел, Серебреников Илья, Паята Екатерина</t>
  </si>
  <si>
    <t>Хисамудинов Никита 2ю, Астрелин Никита, Меркурьева Настя 1ю, Бомке Валерия 2ю, Кабанов Никита 2ю, Панихидин Влад 2ю, Латипов Сергей</t>
  </si>
  <si>
    <t xml:space="preserve">Гончаров Николай 3ю, Кузнецов Владимир 3ю, Хлызов Андрей 3ю, Комарова Дарья 3ю, Чернышева Екатерина 3ю, Кошелева Дарья </t>
  </si>
  <si>
    <t xml:space="preserve">Степаненко Роман, Чусов Павел, Белоус Данил, Бородулина Анастасия, Гинтер Майя, Захаров Дмитрий </t>
  </si>
  <si>
    <t>Грибанов Алексей 3ю, Перескоков Дмитрий, Уланкова Марина 3ю, Мурзина Анастасия, Грошев Данил, Мартынов Егор 3ю</t>
  </si>
  <si>
    <t>Ровбуть Ольга Горбатов Егор Енда Сергей Молчанов Никита Чупрунов Максим Обжорина Елизавета</t>
  </si>
  <si>
    <t>Кораблева Настя 2ю, Бабаедова Арина 2ю, Вишняков Антон 3ю, Галимов Данил, Каравайцев Павел, Ходжаев Амир</t>
  </si>
  <si>
    <t>Кузнецов Владислав, Дрёмина Влада, Томчук Анастасия, Касанов Михаил, Михеев Дмитрий, Казакова Софья</t>
  </si>
  <si>
    <t>Бармин Семен Кирюшин Дмитрий Серов Илья Дементьев Илья Ватутина Мария Котышева Ульяна</t>
  </si>
  <si>
    <t xml:space="preserve">Скворцова Евгения III, Терёхина Валерия III, Меттус Ксения 2ю, Кузенков Алексей 1ю, Хайруллин Артём 1ю, Осипенко Александр, Адищева Юлия, Баширов Артур </t>
  </si>
  <si>
    <t xml:space="preserve">Мехонцев Александр Багаев Данил Глазков Владимир Лаптев Евгений Вандышева Валерия Курчавова Ксения Нурматишонова Алина </t>
  </si>
  <si>
    <t xml:space="preserve">Азметова Виктория Рукавишников Владимир Колосовская Ангелина Толкачев Виктор Зайцева Любовь Микушин Дмитрий Кустов Иван  </t>
  </si>
  <si>
    <t>Родионов Вячеслав, Родионов Владислав, Вишняков Кирилл III, Шихалев Артем, Негорожин Сергей, Бутко Мария, Засыпкина Юлия, Аникин Сергей</t>
  </si>
  <si>
    <t xml:space="preserve"> </t>
  </si>
  <si>
    <t>Баландина Виктория, Михайлова Валерия,  Ульмаскулова Диана, Махмудов Константин, Пацевич Владислав, Саакян Айк, Тузов Кирилл, Сергушкин Александр</t>
  </si>
  <si>
    <t>Ладыгина Виктория, Лямзина Анастасия, Слинкина Кристина, Софьин Егор, Шабанов Дмитрий, Солдатов Алексей</t>
  </si>
  <si>
    <t xml:space="preserve">Соревнования по спортивному туризму на пешеходных дистанциях «Юнитур-2014» среди обучающихся Челябинской области </t>
  </si>
  <si>
    <t xml:space="preserve">Министерство по физической культуре, спорту и туризму Челябинской области </t>
  </si>
  <si>
    <t>Федерация спортивного туризма Челябинской области</t>
  </si>
  <si>
    <t>Группа Мальчики/девочки 12-13 лет</t>
  </si>
  <si>
    <t>Протокол соревнований на дистанции пешеходная - группа</t>
  </si>
  <si>
    <t>Штрафы</t>
  </si>
  <si>
    <t>Сумма штрафов</t>
  </si>
  <si>
    <t>Цена штрафа</t>
  </si>
  <si>
    <t>Штрафное время</t>
  </si>
  <si>
    <t>Время работы на дистанции</t>
  </si>
  <si>
    <t>Результат</t>
  </si>
  <si>
    <t>Место</t>
  </si>
  <si>
    <t>1. Переправа по жердям</t>
  </si>
  <si>
    <t xml:space="preserve">Блок этапов 2-3 </t>
  </si>
  <si>
    <t>6. Переноска «пострадавшего»</t>
  </si>
  <si>
    <t xml:space="preserve">4. Переправа по бревну </t>
  </si>
  <si>
    <t>5. Параллельные перила</t>
  </si>
  <si>
    <t>7. "Вертикальный маятник"</t>
  </si>
  <si>
    <t>Примечания</t>
  </si>
  <si>
    <t>Группа мальчики/девочки 10-11 лет</t>
  </si>
  <si>
    <t>Главный судья:</t>
  </si>
  <si>
    <t>Главный секретарь:</t>
  </si>
  <si>
    <t>П. В. Осипов, СС1К, г. Челябинск</t>
  </si>
  <si>
    <t>И. С. Печенкина, СС2К, г. Челябинск</t>
  </si>
  <si>
    <t>Шкурихина Елена, Хадыев Дмитрий, Попова Жанна, Ловчикова Елена, Ловчикова Ксения, Рыбачук Сергей</t>
  </si>
  <si>
    <t>Малясов Алексей, Шепунов Сергей, Сибирцева Юлия, Созыкин Леонид, Расторгуева Александра, Медоева Виктория</t>
  </si>
  <si>
    <t>Астапова Ульяна, Белова Анастасия, Ушакова Полина, Лонганюк Никита, Березнев Евгений, Агелиев Максим</t>
  </si>
  <si>
    <t>Чупрунова София, Рыбалёва Мария, Головкин Серафим, Пильщикова Милена, Валиахметова Ирина, Тороторин Кирилл</t>
  </si>
  <si>
    <t>Тараторин Алексей, Бегалимова Дарина, Дремова Анастасия, Леонов Дмитрий, Головкин Арсений, Захаров Александр</t>
  </si>
  <si>
    <t>Нигматулин Владимир, Могильников Савелий, Маркин Иван, Ясаев Сайхан, Алферова Софья, Нурматишонова Алина</t>
  </si>
  <si>
    <t>Пушкарев Глеб, Афанасьева Надежда, Синецких Данил, Жукова Валерия, Малков Дмитрий, Чуракова Алина</t>
  </si>
  <si>
    <t>Лицей № 88 - ДЮСШ «Родонит» - МАОУ СОШ № 84 г. Челябинск</t>
  </si>
  <si>
    <t>ВК</t>
  </si>
  <si>
    <t>Алоян Роланд, Алоян Зоя, Николаев Владислав, Смагин Илья, Худяков Семен, Башлыкова Алена</t>
  </si>
  <si>
    <t>Дундукова Кристина, Пашнина Татьяна, Седнева Софья, Кинжабаева Эмилия, Васильев Денис, Иноземцева Александра</t>
  </si>
  <si>
    <t xml:space="preserve">Абрамов Игорь, Капелюк Владимир,  Летягин Антон, Кашапова Диана, Серебрякова Наталья, Мичкин Алексей </t>
  </si>
  <si>
    <t xml:space="preserve">Корнилова Полина, Поликарпова Анастасия, Демчук Савелий, Ступко Захар, Отто Константин, Файзрахманов Ильяс </t>
  </si>
  <si>
    <t>21 мая 2014 г.</t>
  </si>
  <si>
    <t>г. Челябинск</t>
  </si>
  <si>
    <t xml:space="preserve">МАОУ СОШ № 112  г.Челябинска   </t>
  </si>
  <si>
    <t>Асахова Ирина, Асахова Анастасия, Семёнова Яна, Булатов Илья, Шихова Екатерина</t>
  </si>
  <si>
    <t xml:space="preserve">Подрядова Дарья III, Зенкова Алёна III, Нечаева Дарья 1ю, Адрахимова Виктория III, Созыкина Дарья III, Дудко Надежда 1ю, </t>
  </si>
  <si>
    <t>ШТК "Атмосфера» г. Касли - 2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</si>
</sst>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18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25"/>
  <sheetViews>
    <sheetView tabSelected="1" workbookViewId="0" topLeftCell="A13">
      <selection activeCell="C10" sqref="C10:C22"/>
    </sheetView>
  </sheetViews>
  <sheetFormatPr defaultColWidth="9.140625" defaultRowHeight="23.25" customHeight="1"/>
  <cols>
    <col min="1" max="1" width="3.57421875" style="12" customWidth="1"/>
    <col min="2" max="2" width="29.140625" style="17" customWidth="1"/>
    <col min="3" max="3" width="19.28125" style="12" customWidth="1"/>
    <col min="4" max="4" width="15.421875" style="12" customWidth="1"/>
    <col min="5" max="10" width="3.8515625" style="12" customWidth="1"/>
    <col min="11" max="11" width="4.00390625" style="12" customWidth="1"/>
    <col min="12" max="12" width="5.7109375" style="12" customWidth="1"/>
    <col min="13" max="16" width="6.00390625" style="12" customWidth="1"/>
    <col min="17" max="16384" width="9.140625" style="12" customWidth="1"/>
  </cols>
  <sheetData>
    <row r="1" spans="1:17" ht="9.75" customHeight="1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 customHeight="1">
      <c r="A2" s="30" t="s">
        <v>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4" ht="9" customHeight="1">
      <c r="A3" s="32"/>
      <c r="B3" s="32"/>
      <c r="C3" s="32"/>
      <c r="D3" s="32"/>
    </row>
    <row r="4" spans="1:17" ht="15" customHeight="1">
      <c r="A4" s="31" t="s">
        <v>74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5" customHeight="1">
      <c r="A5" s="33" t="s">
        <v>111</v>
      </c>
      <c r="B5" s="33"/>
      <c r="C5" s="13"/>
      <c r="D5" s="13"/>
      <c r="E5" s="13"/>
      <c r="F5" s="13"/>
      <c r="G5" s="13"/>
      <c r="H5" s="13"/>
      <c r="I5" s="13"/>
      <c r="J5" s="19"/>
      <c r="K5" s="13"/>
      <c r="L5" s="13"/>
      <c r="M5" s="34" t="s">
        <v>112</v>
      </c>
      <c r="N5" s="34"/>
      <c r="O5" s="34"/>
      <c r="P5" s="34"/>
      <c r="Q5" s="34"/>
    </row>
    <row r="6" spans="1:17" ht="16.5" customHeight="1">
      <c r="A6" s="31" t="s">
        <v>78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5" customHeight="1">
      <c r="A7" s="28" t="s">
        <v>93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14" customFormat="1" ht="23.25" customHeight="1">
      <c r="A8" s="29" t="s">
        <v>0</v>
      </c>
      <c r="B8" s="29" t="s">
        <v>1</v>
      </c>
      <c r="C8" s="29" t="s">
        <v>2</v>
      </c>
      <c r="D8" s="29" t="s">
        <v>3</v>
      </c>
      <c r="E8" s="29" t="s">
        <v>79</v>
      </c>
      <c r="F8" s="29"/>
      <c r="G8" s="29"/>
      <c r="H8" s="29"/>
      <c r="I8" s="29"/>
      <c r="J8" s="29"/>
      <c r="K8" s="27" t="s">
        <v>80</v>
      </c>
      <c r="L8" s="27" t="s">
        <v>81</v>
      </c>
      <c r="M8" s="27" t="s">
        <v>82</v>
      </c>
      <c r="N8" s="27" t="s">
        <v>83</v>
      </c>
      <c r="O8" s="27" t="s">
        <v>84</v>
      </c>
      <c r="P8" s="27" t="s">
        <v>85</v>
      </c>
      <c r="Q8" s="27" t="s">
        <v>92</v>
      </c>
    </row>
    <row r="9" spans="1:17" s="14" customFormat="1" ht="60.75" customHeight="1">
      <c r="A9" s="29"/>
      <c r="B9" s="29"/>
      <c r="C9" s="29"/>
      <c r="D9" s="29"/>
      <c r="E9" s="15" t="s">
        <v>86</v>
      </c>
      <c r="F9" s="15" t="s">
        <v>87</v>
      </c>
      <c r="G9" s="15" t="s">
        <v>89</v>
      </c>
      <c r="H9" s="15" t="s">
        <v>90</v>
      </c>
      <c r="I9" s="15" t="s">
        <v>88</v>
      </c>
      <c r="J9" s="15" t="s">
        <v>91</v>
      </c>
      <c r="K9" s="27"/>
      <c r="L9" s="27"/>
      <c r="M9" s="27"/>
      <c r="N9" s="27"/>
      <c r="O9" s="27"/>
      <c r="P9" s="27"/>
      <c r="Q9" s="27"/>
    </row>
    <row r="10" spans="1:17" ht="51" customHeight="1">
      <c r="A10" s="2">
        <v>1</v>
      </c>
      <c r="B10" s="4" t="s">
        <v>56</v>
      </c>
      <c r="C10" s="2" t="s">
        <v>116</v>
      </c>
      <c r="D10" s="2" t="s">
        <v>21</v>
      </c>
      <c r="E10" s="2">
        <v>11</v>
      </c>
      <c r="F10" s="2">
        <v>3</v>
      </c>
      <c r="G10" s="2">
        <v>0</v>
      </c>
      <c r="H10" s="2">
        <v>0</v>
      </c>
      <c r="I10" s="2">
        <v>0</v>
      </c>
      <c r="J10" s="2">
        <v>1</v>
      </c>
      <c r="K10" s="2">
        <f aca="true" t="shared" si="0" ref="K10:K22">SUM(E10:J10)</f>
        <v>15</v>
      </c>
      <c r="L10" s="16">
        <v>0.010416666666666666</v>
      </c>
      <c r="M10" s="16">
        <f aca="true" t="shared" si="1" ref="M10:M22">L10*K10</f>
        <v>0.15625</v>
      </c>
      <c r="N10" s="16">
        <v>0.2465277777777778</v>
      </c>
      <c r="O10" s="16">
        <f>N10+M10</f>
        <v>0.4027777777777778</v>
      </c>
      <c r="P10" s="21">
        <v>1</v>
      </c>
      <c r="Q10" s="16"/>
    </row>
    <row r="11" spans="1:17" ht="52.5" customHeight="1">
      <c r="A11" s="2">
        <v>2</v>
      </c>
      <c r="B11" s="4" t="s">
        <v>110</v>
      </c>
      <c r="C11" s="2" t="s">
        <v>113</v>
      </c>
      <c r="D11" s="2" t="s">
        <v>36</v>
      </c>
      <c r="E11" s="2">
        <v>12</v>
      </c>
      <c r="F11" s="2">
        <v>3</v>
      </c>
      <c r="G11" s="2">
        <v>0</v>
      </c>
      <c r="H11" s="2">
        <v>1</v>
      </c>
      <c r="I11" s="2">
        <v>0</v>
      </c>
      <c r="J11" s="2">
        <v>3</v>
      </c>
      <c r="K11" s="2">
        <f t="shared" si="0"/>
        <v>19</v>
      </c>
      <c r="L11" s="16">
        <v>0.010416666666666666</v>
      </c>
      <c r="M11" s="16">
        <f t="shared" si="1"/>
        <v>0.19791666666666666</v>
      </c>
      <c r="N11" s="16">
        <v>0.21736111111111112</v>
      </c>
      <c r="O11" s="16">
        <f>N11+M11</f>
        <v>0.41527777777777775</v>
      </c>
      <c r="P11" s="21">
        <v>2</v>
      </c>
      <c r="Q11" s="16"/>
    </row>
    <row r="12" spans="1:17" ht="53.25" customHeight="1">
      <c r="A12" s="2">
        <v>3</v>
      </c>
      <c r="B12" s="4" t="s">
        <v>55</v>
      </c>
      <c r="C12" s="2" t="s">
        <v>17</v>
      </c>
      <c r="D12" s="2" t="s">
        <v>11</v>
      </c>
      <c r="E12" s="2">
        <v>6</v>
      </c>
      <c r="F12" s="2">
        <v>0</v>
      </c>
      <c r="G12" s="2">
        <v>0</v>
      </c>
      <c r="H12" s="2">
        <v>2</v>
      </c>
      <c r="I12" s="2">
        <v>0</v>
      </c>
      <c r="J12" s="2">
        <v>1</v>
      </c>
      <c r="K12" s="2">
        <f t="shared" si="0"/>
        <v>9</v>
      </c>
      <c r="L12" s="16">
        <v>0.010416666666666666</v>
      </c>
      <c r="M12" s="16">
        <f t="shared" si="1"/>
        <v>0.09375</v>
      </c>
      <c r="N12" s="16">
        <v>0.3229166666666667</v>
      </c>
      <c r="O12" s="16">
        <f>N12+M12</f>
        <v>0.4166666666666667</v>
      </c>
      <c r="P12" s="21">
        <v>3</v>
      </c>
      <c r="Q12" s="16"/>
    </row>
    <row r="13" spans="1:17" ht="54" customHeight="1">
      <c r="A13" s="2">
        <v>4</v>
      </c>
      <c r="B13" s="4" t="s">
        <v>103</v>
      </c>
      <c r="C13" s="2" t="s">
        <v>41</v>
      </c>
      <c r="D13" s="2" t="s">
        <v>39</v>
      </c>
      <c r="E13" s="2">
        <v>15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f t="shared" si="0"/>
        <v>16</v>
      </c>
      <c r="L13" s="16">
        <v>0.010416666666666666</v>
      </c>
      <c r="M13" s="16">
        <f t="shared" si="1"/>
        <v>0.16666666666666666</v>
      </c>
      <c r="N13" s="22">
        <v>0.2555555555555556</v>
      </c>
      <c r="O13" s="16">
        <f>M13+N13</f>
        <v>0.4222222222222223</v>
      </c>
      <c r="P13" s="21">
        <v>4</v>
      </c>
      <c r="Q13" s="2"/>
    </row>
    <row r="14" spans="1:17" ht="51.75" customHeight="1">
      <c r="A14" s="2">
        <v>5</v>
      </c>
      <c r="B14" s="4" t="s">
        <v>108</v>
      </c>
      <c r="C14" s="2" t="s">
        <v>48</v>
      </c>
      <c r="D14" s="2" t="s">
        <v>47</v>
      </c>
      <c r="E14" s="2">
        <v>9</v>
      </c>
      <c r="F14" s="2">
        <v>0</v>
      </c>
      <c r="G14" s="2">
        <v>0</v>
      </c>
      <c r="H14" s="2">
        <v>0</v>
      </c>
      <c r="I14" s="2">
        <v>0</v>
      </c>
      <c r="J14" s="2">
        <v>3</v>
      </c>
      <c r="K14" s="2">
        <f t="shared" si="0"/>
        <v>12</v>
      </c>
      <c r="L14" s="16">
        <v>0.010416666666666666</v>
      </c>
      <c r="M14" s="16">
        <f t="shared" si="1"/>
        <v>0.125</v>
      </c>
      <c r="N14" s="16">
        <v>0.3833333333333333</v>
      </c>
      <c r="O14" s="16">
        <f aca="true" t="shared" si="2" ref="O14:O20">N14+M14</f>
        <v>0.5083333333333333</v>
      </c>
      <c r="P14" s="21">
        <v>5</v>
      </c>
      <c r="Q14" s="2"/>
    </row>
    <row r="15" spans="1:17" ht="64.5" customHeight="1">
      <c r="A15" s="2">
        <v>6</v>
      </c>
      <c r="B15" s="4" t="s">
        <v>58</v>
      </c>
      <c r="C15" s="2" t="s">
        <v>31</v>
      </c>
      <c r="D15" s="2" t="s">
        <v>30</v>
      </c>
      <c r="E15" s="2">
        <v>12</v>
      </c>
      <c r="F15" s="2">
        <v>0</v>
      </c>
      <c r="G15" s="2">
        <v>0</v>
      </c>
      <c r="H15" s="2">
        <v>0</v>
      </c>
      <c r="I15" s="2">
        <v>10</v>
      </c>
      <c r="J15" s="2">
        <v>5</v>
      </c>
      <c r="K15" s="2">
        <f t="shared" si="0"/>
        <v>27</v>
      </c>
      <c r="L15" s="16">
        <v>0.010416666666666666</v>
      </c>
      <c r="M15" s="16">
        <f t="shared" si="1"/>
        <v>0.28125</v>
      </c>
      <c r="N15" s="16">
        <v>0.2520833333333333</v>
      </c>
      <c r="O15" s="16">
        <f t="shared" si="2"/>
        <v>0.5333333333333333</v>
      </c>
      <c r="P15" s="21">
        <v>6</v>
      </c>
      <c r="Q15" s="2"/>
    </row>
    <row r="16" spans="1:17" ht="51" customHeight="1">
      <c r="A16" s="2">
        <v>7</v>
      </c>
      <c r="B16" s="4" t="s">
        <v>98</v>
      </c>
      <c r="C16" s="2" t="s">
        <v>44</v>
      </c>
      <c r="D16" s="2" t="s">
        <v>45</v>
      </c>
      <c r="E16" s="2">
        <v>15</v>
      </c>
      <c r="F16" s="2">
        <v>0</v>
      </c>
      <c r="G16" s="2">
        <v>0</v>
      </c>
      <c r="H16" s="2">
        <v>3</v>
      </c>
      <c r="I16" s="2">
        <v>0</v>
      </c>
      <c r="J16" s="2">
        <v>3</v>
      </c>
      <c r="K16" s="2">
        <f t="shared" si="0"/>
        <v>21</v>
      </c>
      <c r="L16" s="16">
        <v>0.010416666666666666</v>
      </c>
      <c r="M16" s="16">
        <f t="shared" si="1"/>
        <v>0.21875</v>
      </c>
      <c r="N16" s="16">
        <v>0.33055555555555555</v>
      </c>
      <c r="O16" s="16">
        <f t="shared" si="2"/>
        <v>0.5493055555555555</v>
      </c>
      <c r="P16" s="21">
        <v>7</v>
      </c>
      <c r="Q16" s="16"/>
    </row>
    <row r="17" spans="1:17" ht="54" customHeight="1">
      <c r="A17" s="2">
        <v>8</v>
      </c>
      <c r="B17" s="4" t="s">
        <v>109</v>
      </c>
      <c r="C17" s="2" t="s">
        <v>51</v>
      </c>
      <c r="D17" s="2" t="s">
        <v>52</v>
      </c>
      <c r="E17" s="2">
        <v>8</v>
      </c>
      <c r="F17" s="2">
        <v>1</v>
      </c>
      <c r="G17" s="2">
        <v>0</v>
      </c>
      <c r="H17" s="2">
        <v>1</v>
      </c>
      <c r="I17" s="2">
        <v>0</v>
      </c>
      <c r="J17" s="2">
        <v>5</v>
      </c>
      <c r="K17" s="2">
        <f t="shared" si="0"/>
        <v>15</v>
      </c>
      <c r="L17" s="16">
        <v>0.010416666666666666</v>
      </c>
      <c r="M17" s="16">
        <f t="shared" si="1"/>
        <v>0.15625</v>
      </c>
      <c r="N17" s="16">
        <v>0.39444444444444443</v>
      </c>
      <c r="O17" s="16">
        <f t="shared" si="2"/>
        <v>0.5506944444444444</v>
      </c>
      <c r="P17" s="21">
        <v>8</v>
      </c>
      <c r="Q17" s="2"/>
    </row>
    <row r="18" spans="1:17" ht="53.25" customHeight="1">
      <c r="A18" s="2">
        <v>9</v>
      </c>
      <c r="B18" s="4" t="s">
        <v>101</v>
      </c>
      <c r="C18" s="2" t="s">
        <v>22</v>
      </c>
      <c r="D18" s="2" t="s">
        <v>21</v>
      </c>
      <c r="E18" s="2">
        <v>14</v>
      </c>
      <c r="F18" s="2">
        <v>0</v>
      </c>
      <c r="G18" s="2">
        <v>0</v>
      </c>
      <c r="H18" s="2">
        <v>1</v>
      </c>
      <c r="I18" s="2">
        <v>0</v>
      </c>
      <c r="J18" s="2">
        <v>6</v>
      </c>
      <c r="K18" s="2">
        <f t="shared" si="0"/>
        <v>21</v>
      </c>
      <c r="L18" s="16">
        <v>0.010416666666666666</v>
      </c>
      <c r="M18" s="16">
        <f t="shared" si="1"/>
        <v>0.21875</v>
      </c>
      <c r="N18" s="16">
        <v>0.3375</v>
      </c>
      <c r="O18" s="16">
        <f t="shared" si="2"/>
        <v>0.55625</v>
      </c>
      <c r="P18" s="21">
        <v>9</v>
      </c>
      <c r="Q18" s="2"/>
    </row>
    <row r="19" spans="1:17" ht="49.5" customHeight="1">
      <c r="A19" s="2">
        <v>10</v>
      </c>
      <c r="B19" s="4" t="s">
        <v>100</v>
      </c>
      <c r="C19" s="2" t="s">
        <v>32</v>
      </c>
      <c r="D19" s="2" t="s">
        <v>30</v>
      </c>
      <c r="E19" s="2">
        <v>10</v>
      </c>
      <c r="F19" s="2">
        <v>4</v>
      </c>
      <c r="G19" s="2">
        <v>0</v>
      </c>
      <c r="H19" s="2">
        <v>1</v>
      </c>
      <c r="I19" s="2">
        <v>0</v>
      </c>
      <c r="J19" s="2">
        <v>9</v>
      </c>
      <c r="K19" s="2">
        <f t="shared" si="0"/>
        <v>24</v>
      </c>
      <c r="L19" s="16">
        <v>0.010416666666666666</v>
      </c>
      <c r="M19" s="16">
        <f t="shared" si="1"/>
        <v>0.25</v>
      </c>
      <c r="N19" s="16">
        <v>0.3111111111111111</v>
      </c>
      <c r="O19" s="16">
        <f t="shared" si="2"/>
        <v>0.5611111111111111</v>
      </c>
      <c r="P19" s="21">
        <v>10</v>
      </c>
      <c r="Q19" s="2"/>
    </row>
    <row r="20" spans="1:17" ht="55.5" customHeight="1">
      <c r="A20" s="2">
        <v>11</v>
      </c>
      <c r="B20" s="4" t="s">
        <v>99</v>
      </c>
      <c r="C20" s="2" t="s">
        <v>14</v>
      </c>
      <c r="D20" s="2" t="s">
        <v>5</v>
      </c>
      <c r="E20" s="2">
        <v>20</v>
      </c>
      <c r="F20" s="2">
        <v>0</v>
      </c>
      <c r="G20" s="2">
        <v>0</v>
      </c>
      <c r="H20" s="2">
        <v>0</v>
      </c>
      <c r="I20" s="2">
        <v>0</v>
      </c>
      <c r="J20" s="20">
        <v>3</v>
      </c>
      <c r="K20" s="2">
        <f t="shared" si="0"/>
        <v>23</v>
      </c>
      <c r="L20" s="16">
        <v>0.010416666666666666</v>
      </c>
      <c r="M20" s="16">
        <f t="shared" si="1"/>
        <v>0.23958333333333331</v>
      </c>
      <c r="N20" s="16">
        <v>0.32916666666666666</v>
      </c>
      <c r="O20" s="16">
        <f t="shared" si="2"/>
        <v>0.56875</v>
      </c>
      <c r="P20" s="21">
        <v>11</v>
      </c>
      <c r="Q20" s="2"/>
    </row>
    <row r="21" spans="1:17" ht="51" customHeight="1">
      <c r="A21" s="2">
        <v>12</v>
      </c>
      <c r="B21" s="4" t="s">
        <v>102</v>
      </c>
      <c r="C21" s="2" t="s">
        <v>24</v>
      </c>
      <c r="D21" s="2" t="s">
        <v>21</v>
      </c>
      <c r="E21" s="2">
        <v>16</v>
      </c>
      <c r="F21" s="2">
        <v>0</v>
      </c>
      <c r="G21" s="2">
        <v>0</v>
      </c>
      <c r="H21" s="2">
        <v>0</v>
      </c>
      <c r="I21" s="2">
        <v>0</v>
      </c>
      <c r="J21" s="2">
        <v>4</v>
      </c>
      <c r="K21" s="2">
        <f t="shared" si="0"/>
        <v>20</v>
      </c>
      <c r="L21" s="16">
        <v>0.010416666666666666</v>
      </c>
      <c r="M21" s="16">
        <f t="shared" si="1"/>
        <v>0.20833333333333331</v>
      </c>
      <c r="N21" s="22">
        <v>0.3833333333333333</v>
      </c>
      <c r="O21" s="16">
        <f>M21+N21</f>
        <v>0.5916666666666666</v>
      </c>
      <c r="P21" s="21">
        <v>12</v>
      </c>
      <c r="Q21" s="2"/>
    </row>
    <row r="22" spans="1:17" ht="50.25" customHeight="1">
      <c r="A22" s="2">
        <v>13</v>
      </c>
      <c r="B22" s="4" t="s">
        <v>107</v>
      </c>
      <c r="C22" s="2" t="s">
        <v>46</v>
      </c>
      <c r="D22" s="2" t="s">
        <v>47</v>
      </c>
      <c r="E22" s="2">
        <v>20</v>
      </c>
      <c r="F22" s="2">
        <v>10</v>
      </c>
      <c r="G22" s="2">
        <v>0</v>
      </c>
      <c r="H22" s="2">
        <v>0</v>
      </c>
      <c r="I22" s="2">
        <v>0</v>
      </c>
      <c r="J22" s="2">
        <v>5</v>
      </c>
      <c r="K22" s="2">
        <f t="shared" si="0"/>
        <v>35</v>
      </c>
      <c r="L22" s="16">
        <v>0.010416666666666666</v>
      </c>
      <c r="M22" s="16">
        <f t="shared" si="1"/>
        <v>0.3645833333333333</v>
      </c>
      <c r="N22" s="22">
        <v>0.375</v>
      </c>
      <c r="O22" s="16">
        <f>M22+N22</f>
        <v>0.7395833333333333</v>
      </c>
      <c r="P22" s="21">
        <v>13</v>
      </c>
      <c r="Q22" s="2"/>
    </row>
    <row r="23" ht="10.5" customHeight="1"/>
    <row r="24" spans="1:17" ht="18" customHeight="1">
      <c r="A24" s="18"/>
      <c r="B24" s="18" t="s">
        <v>94</v>
      </c>
      <c r="C24" s="18"/>
      <c r="D24" s="18"/>
      <c r="E24" s="18"/>
      <c r="F24" s="18"/>
      <c r="G24" s="18"/>
      <c r="H24" s="18"/>
      <c r="I24" s="18"/>
      <c r="J24" s="18"/>
      <c r="K24" s="26" t="s">
        <v>96</v>
      </c>
      <c r="L24" s="26"/>
      <c r="M24" s="26"/>
      <c r="N24" s="26"/>
      <c r="O24" s="26"/>
      <c r="P24" s="26"/>
      <c r="Q24" s="26"/>
    </row>
    <row r="25" spans="2:17" ht="15" customHeight="1">
      <c r="B25" s="17" t="s">
        <v>95</v>
      </c>
      <c r="K25" s="26" t="s">
        <v>97</v>
      </c>
      <c r="L25" s="26"/>
      <c r="M25" s="26"/>
      <c r="N25" s="26"/>
      <c r="O25" s="26"/>
      <c r="P25" s="26"/>
      <c r="Q25" s="26"/>
    </row>
  </sheetData>
  <mergeCells count="22">
    <mergeCell ref="K8:K9"/>
    <mergeCell ref="A8:A9"/>
    <mergeCell ref="B8:B9"/>
    <mergeCell ref="D8:D9"/>
    <mergeCell ref="C8:C9"/>
    <mergeCell ref="A2:Q2"/>
    <mergeCell ref="A1:Q1"/>
    <mergeCell ref="A4:Q4"/>
    <mergeCell ref="A6:Q6"/>
    <mergeCell ref="A3:D3"/>
    <mergeCell ref="A5:B5"/>
    <mergeCell ref="M5:Q5"/>
    <mergeCell ref="K24:Q24"/>
    <mergeCell ref="K25:Q25"/>
    <mergeCell ref="Q8:Q9"/>
    <mergeCell ref="A7:Q7"/>
    <mergeCell ref="E8:J8"/>
    <mergeCell ref="P8:P9"/>
    <mergeCell ref="O8:O9"/>
    <mergeCell ref="N8:N9"/>
    <mergeCell ref="M8:M9"/>
    <mergeCell ref="L8:L9"/>
  </mergeCells>
  <printOptions/>
  <pageMargins left="0.65" right="0.6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1"/>
  <sheetViews>
    <sheetView workbookViewId="0" topLeftCell="A4">
      <selection activeCell="C10" sqref="C10:D12"/>
    </sheetView>
  </sheetViews>
  <sheetFormatPr defaultColWidth="9.140625" defaultRowHeight="23.25" customHeight="1"/>
  <cols>
    <col min="1" max="1" width="5.57421875" style="5" customWidth="1"/>
    <col min="2" max="2" width="27.8515625" style="7" customWidth="1"/>
    <col min="3" max="3" width="25.00390625" style="5" customWidth="1"/>
    <col min="4" max="4" width="18.28125" style="5" customWidth="1"/>
    <col min="5" max="10" width="3.8515625" style="5" customWidth="1"/>
    <col min="11" max="11" width="4.00390625" style="5" customWidth="1"/>
    <col min="12" max="12" width="5.7109375" style="5" customWidth="1"/>
    <col min="13" max="16" width="6.00390625" style="5" customWidth="1"/>
    <col min="17" max="16384" width="9.140625" style="5" customWidth="1"/>
  </cols>
  <sheetData>
    <row r="1" spans="1:17" ht="12" customHeight="1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4.25" customHeight="1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4" ht="10.5" customHeight="1">
      <c r="A3" s="42"/>
      <c r="B3" s="42"/>
      <c r="C3" s="42"/>
      <c r="D3" s="42"/>
    </row>
    <row r="4" spans="1:17" ht="17.25" customHeight="1">
      <c r="A4" s="35" t="s">
        <v>74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s="12" customFormat="1" ht="15" customHeight="1">
      <c r="A5" s="33" t="s">
        <v>111</v>
      </c>
      <c r="B5" s="33"/>
      <c r="C5" s="13"/>
      <c r="D5" s="13"/>
      <c r="E5" s="13"/>
      <c r="F5" s="13"/>
      <c r="G5" s="13"/>
      <c r="H5" s="13"/>
      <c r="I5" s="13"/>
      <c r="J5" s="13"/>
      <c r="K5" s="13"/>
      <c r="L5" s="13"/>
      <c r="M5" s="34" t="s">
        <v>112</v>
      </c>
      <c r="N5" s="34"/>
      <c r="O5" s="34"/>
      <c r="P5" s="34"/>
      <c r="Q5" s="34"/>
    </row>
    <row r="6" spans="1:17" ht="15.75" customHeight="1">
      <c r="A6" s="35" t="s">
        <v>78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" customHeight="1">
      <c r="A7" s="36" t="s">
        <v>77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s="6" customFormat="1" ht="23.25" customHeight="1">
      <c r="A8" s="38" t="s">
        <v>0</v>
      </c>
      <c r="B8" s="38" t="s">
        <v>71</v>
      </c>
      <c r="C8" s="38" t="s">
        <v>2</v>
      </c>
      <c r="D8" s="38" t="s">
        <v>3</v>
      </c>
      <c r="E8" s="43" t="s">
        <v>79</v>
      </c>
      <c r="F8" s="43"/>
      <c r="G8" s="43"/>
      <c r="H8" s="43"/>
      <c r="I8" s="43"/>
      <c r="J8" s="43"/>
      <c r="K8" s="40" t="s">
        <v>80</v>
      </c>
      <c r="L8" s="40" t="s">
        <v>81</v>
      </c>
      <c r="M8" s="40" t="s">
        <v>82</v>
      </c>
      <c r="N8" s="40" t="s">
        <v>83</v>
      </c>
      <c r="O8" s="40" t="s">
        <v>84</v>
      </c>
      <c r="P8" s="40" t="s">
        <v>85</v>
      </c>
      <c r="Q8" s="40" t="s">
        <v>92</v>
      </c>
    </row>
    <row r="9" spans="1:17" ht="61.5" customHeight="1">
      <c r="A9" s="39"/>
      <c r="B9" s="39"/>
      <c r="C9" s="39"/>
      <c r="D9" s="39"/>
      <c r="E9" s="9" t="s">
        <v>86</v>
      </c>
      <c r="F9" s="9" t="s">
        <v>87</v>
      </c>
      <c r="G9" s="9" t="s">
        <v>89</v>
      </c>
      <c r="H9" s="9" t="s">
        <v>90</v>
      </c>
      <c r="I9" s="9" t="s">
        <v>88</v>
      </c>
      <c r="J9" s="9" t="s">
        <v>91</v>
      </c>
      <c r="K9" s="40"/>
      <c r="L9" s="40"/>
      <c r="M9" s="40"/>
      <c r="N9" s="40"/>
      <c r="O9" s="40"/>
      <c r="P9" s="40"/>
      <c r="Q9" s="40"/>
    </row>
    <row r="10" spans="1:17" ht="61.5" customHeight="1">
      <c r="A10" s="2">
        <v>1</v>
      </c>
      <c r="B10" s="3" t="s">
        <v>54</v>
      </c>
      <c r="C10" s="1" t="s">
        <v>8</v>
      </c>
      <c r="D10" s="2" t="s">
        <v>10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aca="true" t="shared" si="0" ref="K10:K28">SUM(E10:J10)</f>
        <v>0</v>
      </c>
      <c r="L10" s="10">
        <v>0.010416666666666666</v>
      </c>
      <c r="M10" s="10">
        <f aca="true" t="shared" si="1" ref="M10:M28">L10*K10</f>
        <v>0</v>
      </c>
      <c r="N10" s="23">
        <v>0.18888888888888888</v>
      </c>
      <c r="O10" s="10">
        <f aca="true" t="shared" si="2" ref="O10:O28">M10+N10</f>
        <v>0.18888888888888888</v>
      </c>
      <c r="P10" s="25">
        <v>1</v>
      </c>
      <c r="Q10" s="8"/>
    </row>
    <row r="11" spans="1:17" ht="51" customHeight="1">
      <c r="A11" s="1">
        <v>2</v>
      </c>
      <c r="B11" s="3" t="s">
        <v>68</v>
      </c>
      <c r="C11" s="1" t="s">
        <v>40</v>
      </c>
      <c r="D11" s="1" t="s">
        <v>39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24">
        <v>0</v>
      </c>
      <c r="K11" s="1">
        <f t="shared" si="0"/>
        <v>3</v>
      </c>
      <c r="L11" s="10">
        <v>0.010416666666666666</v>
      </c>
      <c r="M11" s="10">
        <f t="shared" si="1"/>
        <v>0.03125</v>
      </c>
      <c r="N11" s="23">
        <v>0.16111111111111112</v>
      </c>
      <c r="O11" s="10">
        <f t="shared" si="2"/>
        <v>0.19236111111111112</v>
      </c>
      <c r="P11" s="25">
        <v>2</v>
      </c>
      <c r="Q11" s="1"/>
    </row>
    <row r="12" spans="1:17" ht="48.75" customHeight="1">
      <c r="A12" s="1">
        <v>3</v>
      </c>
      <c r="B12" s="3" t="s">
        <v>66</v>
      </c>
      <c r="C12" s="1" t="s">
        <v>33</v>
      </c>
      <c r="D12" s="2" t="s">
        <v>34</v>
      </c>
      <c r="E12" s="1">
        <v>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4</v>
      </c>
      <c r="L12" s="10">
        <v>0.010416666666666666</v>
      </c>
      <c r="M12" s="10">
        <f t="shared" si="1"/>
        <v>0.041666666666666664</v>
      </c>
      <c r="N12" s="23">
        <v>0.15763888888888888</v>
      </c>
      <c r="O12" s="10">
        <f t="shared" si="2"/>
        <v>0.19930555555555554</v>
      </c>
      <c r="P12" s="25">
        <v>3</v>
      </c>
      <c r="Q12" s="1"/>
    </row>
    <row r="13" spans="1:17" ht="50.25" customHeight="1">
      <c r="A13" s="2">
        <v>4</v>
      </c>
      <c r="B13" s="3" t="s">
        <v>57</v>
      </c>
      <c r="C13" s="1" t="s">
        <v>26</v>
      </c>
      <c r="D13" s="2" t="s">
        <v>25</v>
      </c>
      <c r="E13" s="1">
        <v>0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3</v>
      </c>
      <c r="L13" s="10">
        <v>0.010416666666666666</v>
      </c>
      <c r="M13" s="10">
        <f t="shared" si="1"/>
        <v>0.03125</v>
      </c>
      <c r="N13" s="23">
        <v>0.17916666666666667</v>
      </c>
      <c r="O13" s="10">
        <f t="shared" si="2"/>
        <v>0.21041666666666667</v>
      </c>
      <c r="P13" s="25">
        <v>4</v>
      </c>
      <c r="Q13" s="1"/>
    </row>
    <row r="14" spans="1:17" ht="51" customHeight="1">
      <c r="A14" s="1">
        <v>5</v>
      </c>
      <c r="B14" s="3" t="s">
        <v>64</v>
      </c>
      <c r="C14" s="1" t="s">
        <v>27</v>
      </c>
      <c r="D14" s="2" t="s">
        <v>25</v>
      </c>
      <c r="E14" s="1">
        <v>4</v>
      </c>
      <c r="F14" s="1">
        <v>0</v>
      </c>
      <c r="G14" s="1">
        <v>0</v>
      </c>
      <c r="H14" s="1">
        <v>1</v>
      </c>
      <c r="I14" s="1">
        <v>0</v>
      </c>
      <c r="J14" s="1">
        <v>1</v>
      </c>
      <c r="K14" s="1">
        <f t="shared" si="0"/>
        <v>6</v>
      </c>
      <c r="L14" s="10">
        <v>0.010416666666666666</v>
      </c>
      <c r="M14" s="10">
        <f t="shared" si="1"/>
        <v>0.0625</v>
      </c>
      <c r="N14" s="23">
        <v>0.18611111111111112</v>
      </c>
      <c r="O14" s="10">
        <f t="shared" si="2"/>
        <v>0.24861111111111112</v>
      </c>
      <c r="P14" s="25">
        <v>5</v>
      </c>
      <c r="Q14" s="1"/>
    </row>
    <row r="15" spans="1:17" ht="50.25" customHeight="1">
      <c r="A15" s="1">
        <v>6</v>
      </c>
      <c r="B15" s="3" t="s">
        <v>73</v>
      </c>
      <c r="C15" s="1" t="s">
        <v>53</v>
      </c>
      <c r="D15" s="1" t="s">
        <v>52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2</v>
      </c>
      <c r="K15" s="1">
        <f t="shared" si="0"/>
        <v>3</v>
      </c>
      <c r="L15" s="10">
        <v>0.010416666666666666</v>
      </c>
      <c r="M15" s="10">
        <f t="shared" si="1"/>
        <v>0.03125</v>
      </c>
      <c r="N15" s="23">
        <v>0.2263888888888889</v>
      </c>
      <c r="O15" s="10">
        <f t="shared" si="2"/>
        <v>0.25763888888888886</v>
      </c>
      <c r="P15" s="25">
        <v>6</v>
      </c>
      <c r="Q15" s="1"/>
    </row>
    <row r="16" spans="1:17" ht="50.25" customHeight="1">
      <c r="A16" s="2">
        <v>7</v>
      </c>
      <c r="B16" s="3" t="s">
        <v>63</v>
      </c>
      <c r="C16" s="1" t="s">
        <v>23</v>
      </c>
      <c r="D16" s="2" t="s">
        <v>21</v>
      </c>
      <c r="E16" s="1">
        <v>6</v>
      </c>
      <c r="F16" s="1">
        <v>3</v>
      </c>
      <c r="G16" s="1">
        <v>0</v>
      </c>
      <c r="H16" s="1">
        <v>0</v>
      </c>
      <c r="I16" s="1">
        <v>0</v>
      </c>
      <c r="J16" s="1">
        <v>1</v>
      </c>
      <c r="K16" s="1">
        <f t="shared" si="0"/>
        <v>10</v>
      </c>
      <c r="L16" s="10">
        <v>0.010416666666666666</v>
      </c>
      <c r="M16" s="10">
        <f t="shared" si="1"/>
        <v>0.10416666666666666</v>
      </c>
      <c r="N16" s="23">
        <v>0.17916666666666667</v>
      </c>
      <c r="O16" s="10">
        <f t="shared" si="2"/>
        <v>0.2833333333333333</v>
      </c>
      <c r="P16" s="25">
        <v>7</v>
      </c>
      <c r="Q16" s="1"/>
    </row>
    <row r="17" spans="1:17" ht="48.75" customHeight="1">
      <c r="A17" s="1">
        <v>8</v>
      </c>
      <c r="B17" s="3" t="s">
        <v>65</v>
      </c>
      <c r="C17" s="1" t="s">
        <v>28</v>
      </c>
      <c r="D17" s="2" t="s">
        <v>29</v>
      </c>
      <c r="E17" s="1">
        <v>7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f t="shared" si="0"/>
        <v>9</v>
      </c>
      <c r="L17" s="10">
        <v>0.010416666666666666</v>
      </c>
      <c r="M17" s="10">
        <f t="shared" si="1"/>
        <v>0.09375</v>
      </c>
      <c r="N17" s="23">
        <v>0.20486111111111113</v>
      </c>
      <c r="O17" s="10">
        <f t="shared" si="2"/>
        <v>0.29861111111111116</v>
      </c>
      <c r="P17" s="25">
        <v>8</v>
      </c>
      <c r="Q17" s="1"/>
    </row>
    <row r="18" spans="1:17" ht="69" customHeight="1">
      <c r="A18" s="1">
        <v>9</v>
      </c>
      <c r="B18" s="3" t="s">
        <v>70</v>
      </c>
      <c r="C18" s="1" t="s">
        <v>43</v>
      </c>
      <c r="D18" s="1" t="s">
        <v>45</v>
      </c>
      <c r="E18" s="1">
        <v>10</v>
      </c>
      <c r="F18" s="1">
        <v>0</v>
      </c>
      <c r="G18" s="2">
        <v>1</v>
      </c>
      <c r="H18" s="1">
        <v>0</v>
      </c>
      <c r="I18" s="1">
        <v>0</v>
      </c>
      <c r="J18" s="1">
        <v>0</v>
      </c>
      <c r="K18" s="1">
        <f t="shared" si="0"/>
        <v>11</v>
      </c>
      <c r="L18" s="10">
        <v>0.010416666666666666</v>
      </c>
      <c r="M18" s="10">
        <f t="shared" si="1"/>
        <v>0.11458333333333333</v>
      </c>
      <c r="N18" s="23">
        <v>0.19027777777777777</v>
      </c>
      <c r="O18" s="10">
        <f t="shared" si="2"/>
        <v>0.3048611111111111</v>
      </c>
      <c r="P18" s="25">
        <v>9</v>
      </c>
      <c r="Q18" s="1"/>
    </row>
    <row r="19" spans="1:17" ht="51" customHeight="1">
      <c r="A19" s="2">
        <v>10</v>
      </c>
      <c r="B19" s="3" t="s">
        <v>72</v>
      </c>
      <c r="C19" s="1" t="s">
        <v>49</v>
      </c>
      <c r="D19" s="1" t="s">
        <v>50</v>
      </c>
      <c r="E19" s="1">
        <v>9</v>
      </c>
      <c r="F19" s="1">
        <v>0</v>
      </c>
      <c r="G19" s="1">
        <v>0</v>
      </c>
      <c r="H19" s="1">
        <v>0</v>
      </c>
      <c r="I19" s="1">
        <v>0</v>
      </c>
      <c r="J19" s="1">
        <v>3</v>
      </c>
      <c r="K19" s="1">
        <f t="shared" si="0"/>
        <v>12</v>
      </c>
      <c r="L19" s="10">
        <v>0.010416666666666666</v>
      </c>
      <c r="M19" s="10">
        <f t="shared" si="1"/>
        <v>0.125</v>
      </c>
      <c r="N19" s="23">
        <v>0.18055555555555555</v>
      </c>
      <c r="O19" s="10">
        <f t="shared" si="2"/>
        <v>0.3055555555555556</v>
      </c>
      <c r="P19" s="25">
        <v>10</v>
      </c>
      <c r="Q19" s="1"/>
    </row>
    <row r="20" spans="1:17" ht="51" customHeight="1">
      <c r="A20" s="1">
        <v>11</v>
      </c>
      <c r="B20" s="3" t="s">
        <v>60</v>
      </c>
      <c r="C20" s="1" t="s">
        <v>15</v>
      </c>
      <c r="D20" s="2" t="s">
        <v>6</v>
      </c>
      <c r="E20" s="1">
        <v>12</v>
      </c>
      <c r="F20" s="1">
        <v>0</v>
      </c>
      <c r="G20" s="1">
        <v>0</v>
      </c>
      <c r="H20" s="1">
        <v>0</v>
      </c>
      <c r="I20" s="1">
        <v>0</v>
      </c>
      <c r="J20" s="1">
        <v>3</v>
      </c>
      <c r="K20" s="1">
        <f t="shared" si="0"/>
        <v>15</v>
      </c>
      <c r="L20" s="10">
        <v>0.010416666666666666</v>
      </c>
      <c r="M20" s="10">
        <f t="shared" si="1"/>
        <v>0.15625</v>
      </c>
      <c r="N20" s="23">
        <v>0.1638888888888889</v>
      </c>
      <c r="O20" s="10">
        <f t="shared" si="2"/>
        <v>0.32013888888888886</v>
      </c>
      <c r="P20" s="25">
        <v>11</v>
      </c>
      <c r="Q20" s="1"/>
    </row>
    <row r="21" spans="1:17" ht="50.25" customHeight="1">
      <c r="A21" s="1">
        <v>12</v>
      </c>
      <c r="B21" s="3" t="s">
        <v>61</v>
      </c>
      <c r="C21" s="1" t="s">
        <v>7</v>
      </c>
      <c r="D21" s="2" t="s">
        <v>9</v>
      </c>
      <c r="E21" s="2">
        <v>6</v>
      </c>
      <c r="F21" s="2">
        <v>3</v>
      </c>
      <c r="G21" s="2">
        <v>0</v>
      </c>
      <c r="H21" s="2">
        <v>0</v>
      </c>
      <c r="I21" s="2">
        <v>0</v>
      </c>
      <c r="J21" s="2">
        <v>2</v>
      </c>
      <c r="K21" s="2">
        <f t="shared" si="0"/>
        <v>11</v>
      </c>
      <c r="L21" s="16">
        <v>0.010416666666666666</v>
      </c>
      <c r="M21" s="16">
        <f t="shared" si="1"/>
        <v>0.11458333333333333</v>
      </c>
      <c r="N21" s="22">
        <v>0.2138888888888889</v>
      </c>
      <c r="O21" s="16">
        <f t="shared" si="2"/>
        <v>0.3284722222222222</v>
      </c>
      <c r="P21" s="25">
        <v>12</v>
      </c>
      <c r="Q21" s="1"/>
    </row>
    <row r="22" spans="1:17" ht="61.5" customHeight="1">
      <c r="A22" s="2">
        <v>13</v>
      </c>
      <c r="B22" s="3" t="s">
        <v>62</v>
      </c>
      <c r="C22" s="1" t="s">
        <v>19</v>
      </c>
      <c r="D22" s="2" t="s">
        <v>20</v>
      </c>
      <c r="E22" s="2">
        <v>11</v>
      </c>
      <c r="F22" s="2">
        <v>1</v>
      </c>
      <c r="G22" s="2">
        <v>0</v>
      </c>
      <c r="H22" s="2">
        <v>0</v>
      </c>
      <c r="I22" s="2">
        <v>0</v>
      </c>
      <c r="J22" s="2">
        <v>2</v>
      </c>
      <c r="K22" s="2">
        <f t="shared" si="0"/>
        <v>14</v>
      </c>
      <c r="L22" s="16">
        <v>0.010416666666666666</v>
      </c>
      <c r="M22" s="16">
        <f t="shared" si="1"/>
        <v>0.14583333333333331</v>
      </c>
      <c r="N22" s="22">
        <v>0.19722222222222222</v>
      </c>
      <c r="O22" s="16">
        <f t="shared" si="2"/>
        <v>0.34305555555555556</v>
      </c>
      <c r="P22" s="25">
        <v>13</v>
      </c>
      <c r="Q22" s="1"/>
    </row>
    <row r="23" spans="1:17" ht="70.5" customHeight="1">
      <c r="A23" s="1">
        <v>14</v>
      </c>
      <c r="B23" s="3" t="s">
        <v>115</v>
      </c>
      <c r="C23" s="1" t="s">
        <v>13</v>
      </c>
      <c r="D23" s="1" t="s">
        <v>5</v>
      </c>
      <c r="E23" s="1">
        <v>18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f t="shared" si="0"/>
        <v>19</v>
      </c>
      <c r="L23" s="10">
        <v>0.010416666666666666</v>
      </c>
      <c r="M23" s="10">
        <f t="shared" si="1"/>
        <v>0.19791666666666666</v>
      </c>
      <c r="N23" s="23">
        <v>0.18194444444444444</v>
      </c>
      <c r="O23" s="10">
        <f t="shared" si="2"/>
        <v>0.3798611111111111</v>
      </c>
      <c r="P23" s="25">
        <v>14</v>
      </c>
      <c r="Q23" s="1"/>
    </row>
    <row r="24" spans="1:17" ht="51" customHeight="1">
      <c r="A24" s="1">
        <v>15</v>
      </c>
      <c r="B24" s="3" t="s">
        <v>69</v>
      </c>
      <c r="C24" s="1" t="s">
        <v>37</v>
      </c>
      <c r="D24" s="1" t="s">
        <v>38</v>
      </c>
      <c r="E24" s="1">
        <v>12</v>
      </c>
      <c r="F24" s="1">
        <v>1</v>
      </c>
      <c r="G24" s="1">
        <v>0</v>
      </c>
      <c r="H24" s="1">
        <v>0</v>
      </c>
      <c r="I24" s="1">
        <v>0</v>
      </c>
      <c r="J24" s="1">
        <v>4</v>
      </c>
      <c r="K24" s="1">
        <f t="shared" si="0"/>
        <v>17</v>
      </c>
      <c r="L24" s="10">
        <v>0.010416666666666666</v>
      </c>
      <c r="M24" s="10">
        <f t="shared" si="1"/>
        <v>0.17708333333333331</v>
      </c>
      <c r="N24" s="23">
        <v>0.2375</v>
      </c>
      <c r="O24" s="10">
        <f t="shared" si="2"/>
        <v>0.4145833333333333</v>
      </c>
      <c r="P24" s="25">
        <v>15</v>
      </c>
      <c r="Q24" s="1"/>
    </row>
    <row r="25" spans="1:17" ht="68.25" customHeight="1">
      <c r="A25" s="2">
        <v>16</v>
      </c>
      <c r="B25" s="3" t="s">
        <v>67</v>
      </c>
      <c r="C25" s="1" t="s">
        <v>35</v>
      </c>
      <c r="D25" s="2" t="s">
        <v>36</v>
      </c>
      <c r="E25" s="1">
        <v>18</v>
      </c>
      <c r="F25" s="1">
        <v>0</v>
      </c>
      <c r="G25" s="1">
        <v>0</v>
      </c>
      <c r="H25" s="1">
        <v>0</v>
      </c>
      <c r="I25" s="1">
        <v>0</v>
      </c>
      <c r="J25" s="1">
        <v>2</v>
      </c>
      <c r="K25" s="1">
        <f t="shared" si="0"/>
        <v>20</v>
      </c>
      <c r="L25" s="10">
        <v>0.010416666666666666</v>
      </c>
      <c r="M25" s="10">
        <f t="shared" si="1"/>
        <v>0.20833333333333331</v>
      </c>
      <c r="N25" s="23">
        <v>0.2138888888888889</v>
      </c>
      <c r="O25" s="10">
        <f t="shared" si="2"/>
        <v>0.4222222222222222</v>
      </c>
      <c r="P25" s="25">
        <v>16</v>
      </c>
      <c r="Q25" s="1"/>
    </row>
    <row r="26" spans="1:17" ht="63" customHeight="1">
      <c r="A26" s="1">
        <v>17</v>
      </c>
      <c r="B26" s="3" t="s">
        <v>59</v>
      </c>
      <c r="C26" s="1" t="s">
        <v>12</v>
      </c>
      <c r="D26" s="1" t="s">
        <v>4</v>
      </c>
      <c r="E26" s="1">
        <v>14</v>
      </c>
      <c r="F26" s="1">
        <v>0</v>
      </c>
      <c r="G26" s="1">
        <v>0</v>
      </c>
      <c r="H26" s="1">
        <v>0</v>
      </c>
      <c r="I26" s="1">
        <v>0</v>
      </c>
      <c r="J26" s="1">
        <v>4</v>
      </c>
      <c r="K26" s="1">
        <f t="shared" si="0"/>
        <v>18</v>
      </c>
      <c r="L26" s="10">
        <v>0.010416666666666666</v>
      </c>
      <c r="M26" s="10">
        <f t="shared" si="1"/>
        <v>0.1875</v>
      </c>
      <c r="N26" s="23">
        <v>0.2791666666666667</v>
      </c>
      <c r="O26" s="10">
        <f t="shared" si="2"/>
        <v>0.4666666666666667</v>
      </c>
      <c r="P26" s="25">
        <v>17</v>
      </c>
      <c r="Q26" s="2"/>
    </row>
    <row r="27" spans="1:17" ht="40.5" customHeight="1">
      <c r="A27" s="1">
        <v>18</v>
      </c>
      <c r="B27" s="3" t="s">
        <v>114</v>
      </c>
      <c r="C27" s="1" t="s">
        <v>18</v>
      </c>
      <c r="D27" s="2" t="s">
        <v>16</v>
      </c>
      <c r="E27" s="1">
        <v>16</v>
      </c>
      <c r="F27" s="1">
        <v>1</v>
      </c>
      <c r="G27" s="1">
        <v>0</v>
      </c>
      <c r="H27" s="1">
        <v>6</v>
      </c>
      <c r="I27" s="1">
        <v>0</v>
      </c>
      <c r="J27" s="1">
        <v>3</v>
      </c>
      <c r="K27" s="1">
        <f t="shared" si="0"/>
        <v>26</v>
      </c>
      <c r="L27" s="10">
        <v>0.010416666666666666</v>
      </c>
      <c r="M27" s="10">
        <f t="shared" si="1"/>
        <v>0.2708333333333333</v>
      </c>
      <c r="N27" s="23">
        <v>0.24166666666666667</v>
      </c>
      <c r="O27" s="10">
        <f t="shared" si="2"/>
        <v>0.5125</v>
      </c>
      <c r="P27" s="25">
        <v>18</v>
      </c>
      <c r="Q27" s="2"/>
    </row>
    <row r="28" spans="1:17" ht="54" customHeight="1">
      <c r="A28" s="2">
        <v>19</v>
      </c>
      <c r="B28" s="4" t="s">
        <v>104</v>
      </c>
      <c r="C28" s="1" t="s">
        <v>105</v>
      </c>
      <c r="D28" s="1" t="s">
        <v>42</v>
      </c>
      <c r="E28" s="1">
        <v>20</v>
      </c>
      <c r="F28" s="1">
        <v>2</v>
      </c>
      <c r="G28" s="1">
        <v>0</v>
      </c>
      <c r="H28" s="1">
        <v>0</v>
      </c>
      <c r="I28" s="1">
        <v>0</v>
      </c>
      <c r="J28" s="1">
        <v>4</v>
      </c>
      <c r="K28" s="1">
        <f t="shared" si="0"/>
        <v>26</v>
      </c>
      <c r="L28" s="10">
        <v>0.010416666666666666</v>
      </c>
      <c r="M28" s="10">
        <f t="shared" si="1"/>
        <v>0.2708333333333333</v>
      </c>
      <c r="N28" s="23">
        <v>0.25277777777777777</v>
      </c>
      <c r="O28" s="10">
        <f t="shared" si="2"/>
        <v>0.523611111111111</v>
      </c>
      <c r="P28" s="1"/>
      <c r="Q28" s="1" t="s">
        <v>106</v>
      </c>
    </row>
    <row r="30" spans="1:17" ht="18" customHeight="1">
      <c r="A30" s="11"/>
      <c r="B30" s="11" t="s">
        <v>94</v>
      </c>
      <c r="C30" s="11"/>
      <c r="D30" s="11"/>
      <c r="E30" s="11"/>
      <c r="F30" s="11"/>
      <c r="G30" s="11"/>
      <c r="H30" s="11"/>
      <c r="I30" s="11"/>
      <c r="J30" s="11"/>
      <c r="K30" s="37" t="s">
        <v>96</v>
      </c>
      <c r="L30" s="37"/>
      <c r="M30" s="37"/>
      <c r="N30" s="37"/>
      <c r="O30" s="37"/>
      <c r="P30" s="37"/>
      <c r="Q30" s="37"/>
    </row>
    <row r="31" spans="2:17" ht="15" customHeight="1">
      <c r="B31" s="7" t="s">
        <v>95</v>
      </c>
      <c r="K31" s="37" t="s">
        <v>97</v>
      </c>
      <c r="L31" s="37"/>
      <c r="M31" s="37"/>
      <c r="N31" s="37"/>
      <c r="O31" s="37"/>
      <c r="P31" s="37"/>
      <c r="Q31" s="37"/>
    </row>
  </sheetData>
  <mergeCells count="22">
    <mergeCell ref="E8:J8"/>
    <mergeCell ref="K8:K9"/>
    <mergeCell ref="L8:L9"/>
    <mergeCell ref="M8:M9"/>
    <mergeCell ref="A1:Q1"/>
    <mergeCell ref="A2:Q2"/>
    <mergeCell ref="A3:D3"/>
    <mergeCell ref="A4:Q4"/>
    <mergeCell ref="K30:Q30"/>
    <mergeCell ref="K31:Q31"/>
    <mergeCell ref="A8:A9"/>
    <mergeCell ref="B8:B9"/>
    <mergeCell ref="C8:C9"/>
    <mergeCell ref="D8:D9"/>
    <mergeCell ref="N8:N9"/>
    <mergeCell ref="O8:O9"/>
    <mergeCell ref="P8:P9"/>
    <mergeCell ref="Q8:Q9"/>
    <mergeCell ref="A5:B5"/>
    <mergeCell ref="M5:Q5"/>
    <mergeCell ref="A6:Q6"/>
    <mergeCell ref="A7:Q7"/>
  </mergeCells>
  <printOptions/>
  <pageMargins left="0.2" right="0.28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2014-05-20T16:08:23Z</cp:lastPrinted>
  <dcterms:created xsi:type="dcterms:W3CDTF">1996-10-08T23:32:33Z</dcterms:created>
  <dcterms:modified xsi:type="dcterms:W3CDTF">2014-05-20T16:35:06Z</dcterms:modified>
  <cp:category/>
  <cp:version/>
  <cp:contentType/>
  <cp:contentStatus/>
</cp:coreProperties>
</file>