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580" activeTab="0"/>
  </bookViews>
  <sheets>
    <sheet name="группа М" sheetId="1" r:id="rId1"/>
    <sheet name="группа Ж" sheetId="2" r:id="rId2"/>
  </sheets>
  <definedNames/>
  <calcPr fullCalcOnLoad="1"/>
</workbook>
</file>

<file path=xl/sharedStrings.xml><?xml version="1.0" encoding="utf-8"?>
<sst xmlns="http://schemas.openxmlformats.org/spreadsheetml/2006/main" count="122" uniqueCount="54">
  <si>
    <t>№ п/п</t>
  </si>
  <si>
    <t>Фамилия, имя участника</t>
  </si>
  <si>
    <t xml:space="preserve">Команда </t>
  </si>
  <si>
    <t>Место</t>
  </si>
  <si>
    <t>% от результата времени победителя</t>
  </si>
  <si>
    <t>Открытое первенство города Челябинска по спортивному туризму на спелео дистанциях</t>
  </si>
  <si>
    <t>г. Челябинск, карьер «Изумруд»</t>
  </si>
  <si>
    <t>Этап</t>
  </si>
  <si>
    <t>Разряд</t>
  </si>
  <si>
    <t>-</t>
  </si>
  <si>
    <t>ЧГКС</t>
  </si>
  <si>
    <t>Сумма времени</t>
  </si>
  <si>
    <t>3 (Контест)</t>
  </si>
  <si>
    <t>2 (Техника)</t>
  </si>
  <si>
    <t>1 (Скалолазание)</t>
  </si>
  <si>
    <t>14-15 апреля 2012 г.</t>
  </si>
  <si>
    <t>Д.А. Синицин,  г. Челябинск</t>
  </si>
  <si>
    <t>Гл.секретарь</t>
  </si>
  <si>
    <t>М.А. Мурзина, г. Челябинск</t>
  </si>
  <si>
    <t>Управление по физической культуре, спорту и туризму администрации города Челябинска</t>
  </si>
  <si>
    <t>Федерация спортивного туризма города Челябинска</t>
  </si>
  <si>
    <t>Протокол результатов на дистанции спелеотехника  3 класса</t>
  </si>
  <si>
    <t>КМС</t>
  </si>
  <si>
    <t>ООО "А2 Групп"</t>
  </si>
  <si>
    <t>Некрасова Ольга Викторовна</t>
  </si>
  <si>
    <t>Фефелова Ксения Валерьевна</t>
  </si>
  <si>
    <t>Мазина Татьяна Александровна</t>
  </si>
  <si>
    <t>Ходыкина Елена Анатолькевна</t>
  </si>
  <si>
    <t>Зотова Оксана Владимировна</t>
  </si>
  <si>
    <t>Норматив на разряд</t>
  </si>
  <si>
    <t>Среднее время</t>
  </si>
  <si>
    <t>Группа женщины</t>
  </si>
  <si>
    <t>Гл.судья</t>
  </si>
  <si>
    <t>Группа мужчины</t>
  </si>
  <si>
    <t>Ярчевский Евгений Валерьевич</t>
  </si>
  <si>
    <t>I</t>
  </si>
  <si>
    <t>Шаламов Александр Владимирович</t>
  </si>
  <si>
    <t>Калашников Василий Александрович</t>
  </si>
  <si>
    <t>III</t>
  </si>
  <si>
    <t>Ходыкин Дмитрий Владимирович</t>
  </si>
  <si>
    <t>Кашин Алексей Владимирович</t>
  </si>
  <si>
    <t>Сабирьянов Рамиль Мавлидович</t>
  </si>
  <si>
    <t>Орган Павел Викторович</t>
  </si>
  <si>
    <t>Маханов Денис Леонидович</t>
  </si>
  <si>
    <t>турклуб ЮУрГУ</t>
  </si>
  <si>
    <t>Серегин Алексей Петрович</t>
  </si>
  <si>
    <t>Козлов Кирилл Евгеньевич</t>
  </si>
  <si>
    <t>снятие</t>
  </si>
  <si>
    <t>Вовк Станислав Владимирович</t>
  </si>
  <si>
    <t>Балашов Александр Сергеевич</t>
  </si>
  <si>
    <t>Ранг</t>
  </si>
  <si>
    <t>балла</t>
  </si>
  <si>
    <t>Разряд до</t>
  </si>
  <si>
    <t>1 разряд - до 111 %; 2 разряд - до 129 %; 3 разряд - до 166 %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</si>
</sst>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F400]h:mm:ss\ AM/PM"/>
  </numFmts>
  <fonts count="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9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17" applyFont="1" applyAlignment="1">
      <alignment vertical="center"/>
      <protection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2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17" applyFont="1" applyBorder="1" applyAlignment="1">
      <alignment vertical="center"/>
      <protection/>
    </xf>
    <xf numFmtId="21" fontId="2" fillId="0" borderId="0" xfId="17" applyNumberFormat="1" applyFont="1" applyBorder="1" applyAlignment="1">
      <alignment horizontal="center" vertical="center"/>
      <protection/>
    </xf>
    <xf numFmtId="170" fontId="2" fillId="0" borderId="0" xfId="17" applyNumberFormat="1" applyFont="1" applyAlignment="1">
      <alignment vertical="center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6" fillId="0" borderId="0" xfId="17" applyFont="1" applyBorder="1" applyAlignment="1">
      <alignment vertical="center"/>
      <protection/>
    </xf>
    <xf numFmtId="0" fontId="2" fillId="0" borderId="0" xfId="17" applyFont="1" applyBorder="1" applyAlignment="1">
      <alignment horizontal="center" vertical="center"/>
      <protection/>
    </xf>
    <xf numFmtId="0" fontId="2" fillId="0" borderId="0" xfId="17" applyFont="1" applyBorder="1" applyAlignment="1">
      <alignment horizontal="left" vertical="center"/>
      <protection/>
    </xf>
    <xf numFmtId="21" fontId="2" fillId="0" borderId="0" xfId="17" applyNumberFormat="1" applyFont="1" applyAlignment="1">
      <alignment vertical="center"/>
      <protection/>
    </xf>
  </cellXfs>
  <cellStyles count="7">
    <cellStyle name="Normal" xfId="0"/>
    <cellStyle name="Currency" xfId="15"/>
    <cellStyle name="Currency [0]" xfId="16"/>
    <cellStyle name="Обычный_класс А зимняя вишня 2008 спис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6">
      <selection activeCell="F8" sqref="F8"/>
    </sheetView>
  </sheetViews>
  <sheetFormatPr defaultColWidth="9.00390625" defaultRowHeight="12.75"/>
  <cols>
    <col min="1" max="1" width="4.25390625" style="1" customWidth="1"/>
    <col min="2" max="2" width="32.375" style="1" customWidth="1"/>
    <col min="3" max="3" width="6.125" style="1" customWidth="1"/>
    <col min="4" max="4" width="26.75390625" style="1" customWidth="1"/>
    <col min="5" max="5" width="7.75390625" style="1" customWidth="1"/>
    <col min="6" max="6" width="7.25390625" style="1" customWidth="1"/>
    <col min="7" max="7" width="7.875" style="1" customWidth="1"/>
    <col min="8" max="8" width="10.625" style="1" customWidth="1"/>
    <col min="9" max="10" width="9.875" style="1" customWidth="1"/>
    <col min="11" max="16384" width="9.125" style="1" customWidth="1"/>
  </cols>
  <sheetData>
    <row r="1" spans="1:11" ht="12.7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2" customFormat="1" ht="11.2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</row>
    <row r="4" s="2" customFormat="1" ht="11.25"/>
    <row r="5" spans="1:10" s="2" customFormat="1" ht="12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2" customFormat="1" ht="12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12"/>
    </row>
    <row r="7" spans="1:10" s="2" customFormat="1" ht="12.75">
      <c r="A7" s="6" t="s">
        <v>6</v>
      </c>
      <c r="I7" s="37" t="s">
        <v>15</v>
      </c>
      <c r="J7" s="37"/>
    </row>
    <row r="8" spans="9:10" s="2" customFormat="1" ht="13.5" customHeight="1">
      <c r="I8" s="38"/>
      <c r="J8" s="38"/>
    </row>
    <row r="9" spans="1:11" s="2" customFormat="1" ht="22.5" customHeight="1">
      <c r="A9" s="29" t="s">
        <v>0</v>
      </c>
      <c r="B9" s="29" t="s">
        <v>1</v>
      </c>
      <c r="C9" s="31" t="s">
        <v>8</v>
      </c>
      <c r="D9" s="29" t="s">
        <v>2</v>
      </c>
      <c r="E9" s="41" t="s">
        <v>7</v>
      </c>
      <c r="F9" s="41"/>
      <c r="G9" s="41"/>
      <c r="H9" s="29" t="s">
        <v>11</v>
      </c>
      <c r="I9" s="29" t="s">
        <v>3</v>
      </c>
      <c r="J9" s="39" t="s">
        <v>4</v>
      </c>
      <c r="K9" s="34" t="s">
        <v>29</v>
      </c>
    </row>
    <row r="10" spans="1:11" s="2" customFormat="1" ht="63.75" customHeight="1">
      <c r="A10" s="30"/>
      <c r="B10" s="30"/>
      <c r="C10" s="32"/>
      <c r="D10" s="30"/>
      <c r="E10" s="4" t="s">
        <v>14</v>
      </c>
      <c r="F10" s="4" t="s">
        <v>13</v>
      </c>
      <c r="G10" s="4" t="s">
        <v>12</v>
      </c>
      <c r="H10" s="30"/>
      <c r="I10" s="30"/>
      <c r="J10" s="40"/>
      <c r="K10" s="34"/>
    </row>
    <row r="11" spans="1:11" s="2" customFormat="1" ht="13.5" customHeight="1">
      <c r="A11" s="42">
        <v>1</v>
      </c>
      <c r="B11" s="43" t="s">
        <v>34</v>
      </c>
      <c r="C11" s="44" t="s">
        <v>22</v>
      </c>
      <c r="D11" s="10" t="s">
        <v>23</v>
      </c>
      <c r="E11" s="7">
        <v>0.00034722222222222224</v>
      </c>
      <c r="F11" s="7">
        <v>0.006886574074074074</v>
      </c>
      <c r="G11" s="7">
        <v>0.004594907407407408</v>
      </c>
      <c r="H11" s="7">
        <f aca="true" t="shared" si="0" ref="H11:H19">E11+F11+G11</f>
        <v>0.011828703703703702</v>
      </c>
      <c r="I11" s="15">
        <v>1</v>
      </c>
      <c r="J11" s="5">
        <v>1</v>
      </c>
      <c r="K11" s="14" t="s">
        <v>35</v>
      </c>
    </row>
    <row r="12" spans="1:11" s="2" customFormat="1" ht="12" customHeight="1">
      <c r="A12" s="42">
        <v>2</v>
      </c>
      <c r="B12" s="45" t="s">
        <v>36</v>
      </c>
      <c r="C12" s="46" t="s">
        <v>22</v>
      </c>
      <c r="D12" s="9" t="s">
        <v>10</v>
      </c>
      <c r="E12" s="7">
        <v>0.0003935185185185185</v>
      </c>
      <c r="F12" s="7">
        <v>0.007650462962962963</v>
      </c>
      <c r="G12" s="7">
        <v>0.003900462962962963</v>
      </c>
      <c r="H12" s="7">
        <f t="shared" si="0"/>
        <v>0.011944444444444445</v>
      </c>
      <c r="I12" s="15">
        <v>2</v>
      </c>
      <c r="J12" s="5">
        <f aca="true" t="shared" si="1" ref="J12:J19">H12/$H$11</f>
        <v>1.0097847358121332</v>
      </c>
      <c r="K12" s="14" t="s">
        <v>35</v>
      </c>
    </row>
    <row r="13" spans="1:11" s="2" customFormat="1" ht="12" customHeight="1">
      <c r="A13" s="42">
        <v>3</v>
      </c>
      <c r="B13" s="45" t="s">
        <v>37</v>
      </c>
      <c r="C13" s="46">
        <v>1</v>
      </c>
      <c r="D13" s="9" t="s">
        <v>10</v>
      </c>
      <c r="E13" s="7">
        <v>0.0009259259259259259</v>
      </c>
      <c r="F13" s="7">
        <v>0.008923611111111111</v>
      </c>
      <c r="G13" s="7">
        <v>0.008206018518518519</v>
      </c>
      <c r="H13" s="7">
        <f t="shared" si="0"/>
        <v>0.018055555555555554</v>
      </c>
      <c r="I13" s="15">
        <v>3</v>
      </c>
      <c r="J13" s="5">
        <f t="shared" si="1"/>
        <v>1.5264187866927594</v>
      </c>
      <c r="K13" s="14" t="s">
        <v>38</v>
      </c>
    </row>
    <row r="14" spans="1:11" s="2" customFormat="1" ht="12" customHeight="1">
      <c r="A14" s="42">
        <v>4</v>
      </c>
      <c r="B14" s="47" t="s">
        <v>39</v>
      </c>
      <c r="C14" s="46" t="s">
        <v>22</v>
      </c>
      <c r="D14" s="9" t="s">
        <v>10</v>
      </c>
      <c r="E14" s="7">
        <v>0.0004629629629629629</v>
      </c>
      <c r="F14" s="7">
        <v>0.010590277777777777</v>
      </c>
      <c r="G14" s="7">
        <v>0.007256944444444444</v>
      </c>
      <c r="H14" s="7">
        <f t="shared" si="0"/>
        <v>0.018310185185185186</v>
      </c>
      <c r="I14" s="3">
        <v>4</v>
      </c>
      <c r="J14" s="5">
        <f t="shared" si="1"/>
        <v>1.5479452054794522</v>
      </c>
      <c r="K14" s="14" t="s">
        <v>38</v>
      </c>
    </row>
    <row r="15" spans="1:11" s="2" customFormat="1" ht="13.5" customHeight="1">
      <c r="A15" s="42">
        <v>5</v>
      </c>
      <c r="B15" s="45" t="s">
        <v>40</v>
      </c>
      <c r="C15" s="46">
        <v>3</v>
      </c>
      <c r="D15" s="9" t="s">
        <v>10</v>
      </c>
      <c r="E15" s="7">
        <v>0.0005902777777777778</v>
      </c>
      <c r="F15" s="7">
        <v>0.012870370370370372</v>
      </c>
      <c r="G15" s="7">
        <v>0.0050347222222222225</v>
      </c>
      <c r="H15" s="7">
        <f t="shared" si="0"/>
        <v>0.018495370370370374</v>
      </c>
      <c r="I15" s="3">
        <v>5</v>
      </c>
      <c r="J15" s="5">
        <f t="shared" si="1"/>
        <v>1.5636007827788654</v>
      </c>
      <c r="K15" s="14" t="s">
        <v>38</v>
      </c>
    </row>
    <row r="16" spans="1:11" s="2" customFormat="1" ht="12" customHeight="1">
      <c r="A16" s="42">
        <v>6</v>
      </c>
      <c r="B16" s="48" t="s">
        <v>41</v>
      </c>
      <c r="C16" s="49">
        <v>1</v>
      </c>
      <c r="D16" s="9" t="s">
        <v>10</v>
      </c>
      <c r="E16" s="7">
        <v>0.0006944444444444445</v>
      </c>
      <c r="F16" s="7">
        <v>0.011875</v>
      </c>
      <c r="G16" s="7">
        <v>0.008333333333333333</v>
      </c>
      <c r="H16" s="7">
        <f t="shared" si="0"/>
        <v>0.020902777777777777</v>
      </c>
      <c r="I16" s="3">
        <v>6</v>
      </c>
      <c r="J16" s="5">
        <f t="shared" si="1"/>
        <v>1.767123287671233</v>
      </c>
      <c r="K16" s="5" t="s">
        <v>9</v>
      </c>
    </row>
    <row r="17" spans="1:11" s="2" customFormat="1" ht="12" customHeight="1">
      <c r="A17" s="42">
        <v>7</v>
      </c>
      <c r="B17" s="47" t="s">
        <v>42</v>
      </c>
      <c r="C17" s="50">
        <v>1</v>
      </c>
      <c r="D17" s="10" t="s">
        <v>23</v>
      </c>
      <c r="E17" s="7">
        <v>0.0011342592592592591</v>
      </c>
      <c r="F17" s="7">
        <v>0.017106481481481483</v>
      </c>
      <c r="G17" s="7">
        <v>0.006944444444444444</v>
      </c>
      <c r="H17" s="7">
        <f t="shared" si="0"/>
        <v>0.025185185185185185</v>
      </c>
      <c r="I17" s="3">
        <v>7</v>
      </c>
      <c r="J17" s="5">
        <f t="shared" si="1"/>
        <v>2.129158512720157</v>
      </c>
      <c r="K17" s="5" t="s">
        <v>9</v>
      </c>
    </row>
    <row r="18" spans="1:11" s="2" customFormat="1" ht="12" customHeight="1">
      <c r="A18" s="42">
        <v>8</v>
      </c>
      <c r="B18" s="45" t="s">
        <v>43</v>
      </c>
      <c r="C18" s="10">
        <v>1</v>
      </c>
      <c r="D18" s="10" t="s">
        <v>44</v>
      </c>
      <c r="E18" s="7">
        <v>0.0013194444444444443</v>
      </c>
      <c r="F18" s="7">
        <v>0.018090277777777778</v>
      </c>
      <c r="G18" s="7">
        <v>0.007662037037037037</v>
      </c>
      <c r="H18" s="7">
        <f t="shared" si="0"/>
        <v>0.02707175925925926</v>
      </c>
      <c r="I18" s="3">
        <v>8</v>
      </c>
      <c r="J18" s="5">
        <f t="shared" si="1"/>
        <v>2.288649706457926</v>
      </c>
      <c r="K18" s="5" t="s">
        <v>9</v>
      </c>
    </row>
    <row r="19" spans="1:11" s="2" customFormat="1" ht="12" customHeight="1">
      <c r="A19" s="42">
        <v>9</v>
      </c>
      <c r="B19" s="51" t="s">
        <v>45</v>
      </c>
      <c r="C19" s="10" t="s">
        <v>9</v>
      </c>
      <c r="D19" s="9" t="s">
        <v>10</v>
      </c>
      <c r="E19" s="7">
        <v>0.0005787037037037038</v>
      </c>
      <c r="F19" s="7">
        <v>0.020752314814814814</v>
      </c>
      <c r="G19" s="7">
        <v>0.0078009259259259256</v>
      </c>
      <c r="H19" s="7">
        <f t="shared" si="0"/>
        <v>0.029131944444444443</v>
      </c>
      <c r="I19" s="3">
        <v>9</v>
      </c>
      <c r="J19" s="5">
        <f t="shared" si="1"/>
        <v>2.4628180039138945</v>
      </c>
      <c r="K19" s="5" t="s">
        <v>9</v>
      </c>
    </row>
    <row r="20" spans="1:11" s="2" customFormat="1" ht="12" customHeight="1">
      <c r="A20" s="42">
        <v>10</v>
      </c>
      <c r="B20" s="52" t="s">
        <v>46</v>
      </c>
      <c r="C20" s="50">
        <v>2</v>
      </c>
      <c r="D20" s="10" t="s">
        <v>44</v>
      </c>
      <c r="E20" s="7" t="s">
        <v>47</v>
      </c>
      <c r="F20" s="7" t="s">
        <v>47</v>
      </c>
      <c r="G20" s="7">
        <v>0.02241898148148148</v>
      </c>
      <c r="H20" s="7" t="s">
        <v>9</v>
      </c>
      <c r="I20" s="3" t="s">
        <v>9</v>
      </c>
      <c r="J20" s="5" t="s">
        <v>9</v>
      </c>
      <c r="K20" s="5" t="s">
        <v>9</v>
      </c>
    </row>
    <row r="21" spans="1:11" s="2" customFormat="1" ht="12" customHeight="1">
      <c r="A21" s="42">
        <v>11</v>
      </c>
      <c r="B21" s="45" t="s">
        <v>48</v>
      </c>
      <c r="C21" s="46">
        <v>2</v>
      </c>
      <c r="D21" s="9" t="s">
        <v>10</v>
      </c>
      <c r="E21" s="7" t="s">
        <v>47</v>
      </c>
      <c r="F21" s="7">
        <v>0.01752314814814815</v>
      </c>
      <c r="G21" s="7">
        <v>0.01068287037037037</v>
      </c>
      <c r="H21" s="7" t="s">
        <v>9</v>
      </c>
      <c r="I21" s="3" t="s">
        <v>9</v>
      </c>
      <c r="J21" s="5" t="s">
        <v>9</v>
      </c>
      <c r="K21" s="5" t="s">
        <v>9</v>
      </c>
    </row>
    <row r="22" spans="1:11" s="2" customFormat="1" ht="12" customHeight="1">
      <c r="A22" s="11">
        <v>12</v>
      </c>
      <c r="B22" s="53" t="s">
        <v>49</v>
      </c>
      <c r="C22" s="54">
        <v>1</v>
      </c>
      <c r="D22" s="9" t="s">
        <v>10</v>
      </c>
      <c r="E22" s="7">
        <v>0.0010416666666666667</v>
      </c>
      <c r="F22" s="7" t="s">
        <v>47</v>
      </c>
      <c r="G22" s="7">
        <v>0.009837962962962963</v>
      </c>
      <c r="H22" s="7" t="s">
        <v>9</v>
      </c>
      <c r="I22" s="3" t="s">
        <v>9</v>
      </c>
      <c r="J22" s="5" t="s">
        <v>9</v>
      </c>
      <c r="K22" s="14" t="s">
        <v>9</v>
      </c>
    </row>
    <row r="23" spans="1:11" s="2" customFormat="1" ht="12" customHeight="1">
      <c r="A23" s="11"/>
      <c r="B23" s="55"/>
      <c r="C23" s="56"/>
      <c r="D23" s="57"/>
      <c r="E23" s="7"/>
      <c r="F23" s="58"/>
      <c r="G23" s="59"/>
      <c r="H23" s="7"/>
      <c r="I23" s="3"/>
      <c r="J23" s="5"/>
      <c r="K23" s="60"/>
    </row>
    <row r="24" spans="1:11" s="2" customFormat="1" ht="12" customHeight="1">
      <c r="A24" s="18"/>
      <c r="B24" s="19"/>
      <c r="C24" s="20"/>
      <c r="D24" s="21"/>
      <c r="E24" s="22"/>
      <c r="F24" s="22"/>
      <c r="G24" s="22"/>
      <c r="H24" s="22"/>
      <c r="I24" s="23"/>
      <c r="J24" s="24"/>
      <c r="K24" s="25"/>
    </row>
    <row r="25" spans="1:11" s="2" customFormat="1" ht="12" customHeight="1">
      <c r="A25" s="18"/>
      <c r="B25" s="61" t="s">
        <v>50</v>
      </c>
      <c r="C25" s="62">
        <f>147*2</f>
        <v>294</v>
      </c>
      <c r="D25" s="63" t="s">
        <v>51</v>
      </c>
      <c r="E25" s="63"/>
      <c r="F25" s="27"/>
      <c r="G25" s="27"/>
      <c r="H25" s="22"/>
      <c r="I25" s="23"/>
      <c r="J25" s="24"/>
      <c r="K25" s="25"/>
    </row>
    <row r="26" spans="1:11" s="2" customFormat="1" ht="12" customHeight="1">
      <c r="A26" s="18"/>
      <c r="B26" s="61" t="s">
        <v>52</v>
      </c>
      <c r="C26" s="26" t="s">
        <v>53</v>
      </c>
      <c r="D26" s="26"/>
      <c r="E26" s="26"/>
      <c r="F26" s="26"/>
      <c r="G26" s="26"/>
      <c r="H26" s="22"/>
      <c r="I26" s="23"/>
      <c r="J26" s="24"/>
      <c r="K26" s="25"/>
    </row>
    <row r="27" spans="1:11" s="2" customFormat="1" ht="12" customHeight="1">
      <c r="A27" s="1"/>
      <c r="B27" s="13" t="s">
        <v>30</v>
      </c>
      <c r="C27" s="1"/>
      <c r="D27" s="64">
        <f>SUM(H10:H18)/9</f>
        <v>0.016865997942386832</v>
      </c>
      <c r="E27" s="26"/>
      <c r="F27" s="26"/>
      <c r="G27" s="26"/>
      <c r="H27" s="1"/>
      <c r="I27" s="1"/>
      <c r="J27" s="1"/>
      <c r="K27" s="1"/>
    </row>
    <row r="28" spans="1:11" s="2" customFormat="1" ht="12" customHeight="1">
      <c r="A28" s="1"/>
      <c r="B28" s="13"/>
      <c r="C28" s="1"/>
      <c r="D28" s="64"/>
      <c r="E28" s="26"/>
      <c r="F28" s="26"/>
      <c r="G28" s="26"/>
      <c r="H28" s="1"/>
      <c r="I28" s="1"/>
      <c r="J28" s="1"/>
      <c r="K28" s="1"/>
    </row>
    <row r="29" spans="1:11" s="2" customFormat="1" ht="12" customHeight="1">
      <c r="A29" s="13"/>
      <c r="B29" s="13" t="s">
        <v>32</v>
      </c>
      <c r="C29" s="1"/>
      <c r="D29" s="64"/>
      <c r="E29" s="13"/>
      <c r="F29" s="27"/>
      <c r="G29" s="27"/>
      <c r="H29" s="13" t="s">
        <v>16</v>
      </c>
      <c r="I29" s="13"/>
      <c r="J29" s="13"/>
      <c r="K29" s="1"/>
    </row>
    <row r="30" spans="1:11" s="2" customFormat="1" ht="14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"/>
    </row>
    <row r="31" spans="1:11" s="2" customFormat="1" ht="14.25" customHeight="1">
      <c r="A31" s="13"/>
      <c r="B31" s="13" t="s">
        <v>17</v>
      </c>
      <c r="C31" s="13"/>
      <c r="D31" s="13"/>
      <c r="E31" s="13"/>
      <c r="F31" s="13"/>
      <c r="G31" s="13"/>
      <c r="H31" s="13" t="s">
        <v>18</v>
      </c>
      <c r="I31" s="13"/>
      <c r="J31" s="13"/>
      <c r="K31" s="1"/>
    </row>
    <row r="32" spans="1:11" s="2" customFormat="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5" ht="12.75">
      <c r="E35" s="17"/>
    </row>
  </sheetData>
  <mergeCells count="16">
    <mergeCell ref="J9:J10"/>
    <mergeCell ref="K9:K10"/>
    <mergeCell ref="A6:I6"/>
    <mergeCell ref="I7:J7"/>
    <mergeCell ref="I8:J8"/>
    <mergeCell ref="A9:A10"/>
    <mergeCell ref="B9:B10"/>
    <mergeCell ref="C9:C10"/>
    <mergeCell ref="D9:D10"/>
    <mergeCell ref="E9:G9"/>
    <mergeCell ref="H9:H10"/>
    <mergeCell ref="I9:I10"/>
    <mergeCell ref="A1:K1"/>
    <mergeCell ref="A2:K2"/>
    <mergeCell ref="A3:J3"/>
    <mergeCell ref="A5:J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24" sqref="B24"/>
    </sheetView>
  </sheetViews>
  <sheetFormatPr defaultColWidth="9.00390625" defaultRowHeight="12.75"/>
  <cols>
    <col min="1" max="1" width="4.25390625" style="1" customWidth="1"/>
    <col min="2" max="2" width="32.375" style="1" customWidth="1"/>
    <col min="3" max="3" width="6.125" style="1" customWidth="1"/>
    <col min="4" max="4" width="26.75390625" style="1" customWidth="1"/>
    <col min="5" max="5" width="7.75390625" style="1" customWidth="1"/>
    <col min="6" max="6" width="7.25390625" style="1" customWidth="1"/>
    <col min="7" max="7" width="7.875" style="1" customWidth="1"/>
    <col min="8" max="8" width="10.625" style="1" customWidth="1"/>
    <col min="9" max="10" width="9.875" style="1" customWidth="1"/>
    <col min="11" max="16384" width="9.125" style="1" customWidth="1"/>
  </cols>
  <sheetData>
    <row r="1" spans="1:11" ht="12.7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2" customFormat="1" ht="11.2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</row>
    <row r="4" s="2" customFormat="1" ht="11.25"/>
    <row r="5" spans="1:10" s="2" customFormat="1" ht="12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2" customFormat="1" ht="12">
      <c r="A6" s="35" t="s">
        <v>31</v>
      </c>
      <c r="B6" s="35"/>
      <c r="C6" s="35"/>
      <c r="D6" s="35"/>
      <c r="E6" s="35"/>
      <c r="F6" s="35"/>
      <c r="G6" s="35"/>
      <c r="H6" s="35"/>
      <c r="I6" s="35"/>
      <c r="J6" s="12"/>
    </row>
    <row r="7" spans="1:10" s="2" customFormat="1" ht="12.75">
      <c r="A7" s="6" t="s">
        <v>6</v>
      </c>
      <c r="I7" s="37" t="s">
        <v>15</v>
      </c>
      <c r="J7" s="37"/>
    </row>
    <row r="8" spans="9:10" s="2" customFormat="1" ht="13.5" customHeight="1">
      <c r="I8" s="38"/>
      <c r="J8" s="38"/>
    </row>
    <row r="9" spans="1:11" s="2" customFormat="1" ht="22.5" customHeight="1">
      <c r="A9" s="29" t="s">
        <v>0</v>
      </c>
      <c r="B9" s="29" t="s">
        <v>1</v>
      </c>
      <c r="C9" s="31" t="s">
        <v>8</v>
      </c>
      <c r="D9" s="29" t="s">
        <v>2</v>
      </c>
      <c r="E9" s="41" t="s">
        <v>7</v>
      </c>
      <c r="F9" s="41"/>
      <c r="G9" s="41"/>
      <c r="H9" s="29" t="s">
        <v>11</v>
      </c>
      <c r="I9" s="29" t="s">
        <v>3</v>
      </c>
      <c r="J9" s="39" t="s">
        <v>4</v>
      </c>
      <c r="K9" s="34" t="s">
        <v>29</v>
      </c>
    </row>
    <row r="10" spans="1:11" s="2" customFormat="1" ht="63.75" customHeight="1">
      <c r="A10" s="30"/>
      <c r="B10" s="30"/>
      <c r="C10" s="32"/>
      <c r="D10" s="30"/>
      <c r="E10" s="4" t="s">
        <v>14</v>
      </c>
      <c r="F10" s="4" t="s">
        <v>13</v>
      </c>
      <c r="G10" s="4" t="s">
        <v>12</v>
      </c>
      <c r="H10" s="30"/>
      <c r="I10" s="30"/>
      <c r="J10" s="40"/>
      <c r="K10" s="34"/>
    </row>
    <row r="11" spans="1:11" s="2" customFormat="1" ht="13.5" customHeight="1">
      <c r="A11" s="11">
        <v>1</v>
      </c>
      <c r="B11" s="8" t="s">
        <v>26</v>
      </c>
      <c r="C11" s="16" t="s">
        <v>9</v>
      </c>
      <c r="D11" s="9" t="s">
        <v>10</v>
      </c>
      <c r="E11" s="7">
        <v>0.0007175925925925927</v>
      </c>
      <c r="F11" s="7">
        <v>0.013888888888888888</v>
      </c>
      <c r="G11" s="7">
        <v>0.010497685185185186</v>
      </c>
      <c r="H11" s="7">
        <f>E11+F11+G11</f>
        <v>0.025104166666666667</v>
      </c>
      <c r="I11" s="15">
        <v>1</v>
      </c>
      <c r="J11" s="5">
        <v>1</v>
      </c>
      <c r="K11" s="14" t="s">
        <v>9</v>
      </c>
    </row>
    <row r="12" spans="1:11" s="2" customFormat="1" ht="12" customHeight="1">
      <c r="A12" s="11">
        <v>2</v>
      </c>
      <c r="B12" s="8" t="s">
        <v>25</v>
      </c>
      <c r="C12" s="16">
        <v>1</v>
      </c>
      <c r="D12" s="10" t="s">
        <v>23</v>
      </c>
      <c r="E12" s="7">
        <v>0.0035416666666666665</v>
      </c>
      <c r="F12" s="7">
        <v>0.0225</v>
      </c>
      <c r="G12" s="7">
        <v>0.0075</v>
      </c>
      <c r="H12" s="7">
        <f>E12+F12+G12</f>
        <v>0.033541666666666664</v>
      </c>
      <c r="I12" s="15">
        <v>2</v>
      </c>
      <c r="J12" s="5">
        <f>H12/$H$11</f>
        <v>1.3360995850622406</v>
      </c>
      <c r="K12" s="14" t="s">
        <v>9</v>
      </c>
    </row>
    <row r="13" spans="1:11" s="2" customFormat="1" ht="12" customHeight="1">
      <c r="A13" s="11">
        <v>3</v>
      </c>
      <c r="B13" s="8" t="s">
        <v>24</v>
      </c>
      <c r="C13" s="16" t="s">
        <v>22</v>
      </c>
      <c r="D13" s="10" t="s">
        <v>23</v>
      </c>
      <c r="E13" s="7">
        <v>0.0020949074074074073</v>
      </c>
      <c r="F13" s="7">
        <v>0.025868055555555557</v>
      </c>
      <c r="G13" s="7">
        <v>0.009016203703703703</v>
      </c>
      <c r="H13" s="7">
        <f>E13+F13+G13</f>
        <v>0.03697916666666667</v>
      </c>
      <c r="I13" s="15">
        <v>3</v>
      </c>
      <c r="J13" s="5">
        <f>H13/$H$11</f>
        <v>1.4730290456431536</v>
      </c>
      <c r="K13" s="14" t="s">
        <v>9</v>
      </c>
    </row>
    <row r="14" spans="1:11" s="2" customFormat="1" ht="12" customHeight="1">
      <c r="A14" s="11">
        <v>4</v>
      </c>
      <c r="B14" s="8" t="s">
        <v>27</v>
      </c>
      <c r="C14" s="16">
        <v>2</v>
      </c>
      <c r="D14" s="9" t="s">
        <v>10</v>
      </c>
      <c r="E14" s="7">
        <v>0.0024305555555555556</v>
      </c>
      <c r="F14" s="7">
        <v>0.03070601851851852</v>
      </c>
      <c r="G14" s="7">
        <v>0.012118055555555556</v>
      </c>
      <c r="H14" s="7">
        <f>E14+F14+G14</f>
        <v>0.04525462962962963</v>
      </c>
      <c r="I14" s="3">
        <v>4</v>
      </c>
      <c r="J14" s="5">
        <f>H14/$H$11</f>
        <v>1.8026740433379438</v>
      </c>
      <c r="K14" s="14" t="s">
        <v>9</v>
      </c>
    </row>
    <row r="15" spans="1:11" s="2" customFormat="1" ht="13.5" customHeight="1">
      <c r="A15" s="11">
        <v>5</v>
      </c>
      <c r="B15" s="8" t="s">
        <v>28</v>
      </c>
      <c r="C15" s="16">
        <v>1</v>
      </c>
      <c r="D15" s="9" t="s">
        <v>10</v>
      </c>
      <c r="E15" s="7">
        <v>0.002939814814814815</v>
      </c>
      <c r="F15" s="7">
        <v>0.03553240740740741</v>
      </c>
      <c r="G15" s="7">
        <v>0.012638888888888889</v>
      </c>
      <c r="H15" s="7">
        <f>E15+F15+G15</f>
        <v>0.05111111111111111</v>
      </c>
      <c r="I15" s="3">
        <v>5</v>
      </c>
      <c r="J15" s="5">
        <f>H15/$H$11</f>
        <v>2.035961272475795</v>
      </c>
      <c r="K15" s="14" t="s">
        <v>9</v>
      </c>
    </row>
    <row r="16" spans="1:11" s="2" customFormat="1" ht="12" customHeight="1">
      <c r="A16" s="18"/>
      <c r="B16" s="19"/>
      <c r="C16" s="20"/>
      <c r="D16" s="21"/>
      <c r="E16" s="22"/>
      <c r="F16" s="22"/>
      <c r="G16" s="22"/>
      <c r="H16" s="22"/>
      <c r="I16" s="23"/>
      <c r="J16" s="24"/>
      <c r="K16" s="25"/>
    </row>
    <row r="17" spans="1:11" s="2" customFormat="1" ht="12" customHeight="1">
      <c r="A17" s="1"/>
      <c r="B17" s="13" t="s">
        <v>30</v>
      </c>
      <c r="C17" s="1"/>
      <c r="D17" s="28">
        <f>SUM(H11:H15)/5</f>
        <v>0.038398148148148147</v>
      </c>
      <c r="E17" s="26"/>
      <c r="F17" s="26"/>
      <c r="G17" s="26"/>
      <c r="H17" s="1"/>
      <c r="I17" s="1"/>
      <c r="J17" s="1"/>
      <c r="K17" s="1"/>
    </row>
    <row r="18" spans="1:11" s="2" customFormat="1" ht="12" customHeight="1">
      <c r="A18" s="1"/>
      <c r="B18" s="13"/>
      <c r="C18" s="1"/>
      <c r="D18" s="28"/>
      <c r="E18" s="26"/>
      <c r="F18" s="26"/>
      <c r="G18" s="26"/>
      <c r="H18" s="1"/>
      <c r="I18" s="1"/>
      <c r="J18" s="1"/>
      <c r="K18" s="1"/>
    </row>
    <row r="19" spans="1:11" s="2" customFormat="1" ht="12" customHeight="1">
      <c r="A19" s="13"/>
      <c r="B19" s="13" t="s">
        <v>32</v>
      </c>
      <c r="E19" s="13"/>
      <c r="F19" s="27"/>
      <c r="G19" s="27"/>
      <c r="H19" s="13" t="s">
        <v>16</v>
      </c>
      <c r="I19" s="13"/>
      <c r="J19" s="13"/>
      <c r="K19" s="1"/>
    </row>
    <row r="20" spans="1:11" s="2" customFormat="1" ht="12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"/>
    </row>
    <row r="21" spans="1:11" s="2" customFormat="1" ht="12" customHeight="1">
      <c r="A21" s="13"/>
      <c r="B21" s="13" t="s">
        <v>17</v>
      </c>
      <c r="C21" s="13"/>
      <c r="D21" s="13"/>
      <c r="E21" s="13"/>
      <c r="F21" s="13"/>
      <c r="G21" s="13"/>
      <c r="H21" s="13" t="s">
        <v>18</v>
      </c>
      <c r="I21" s="13"/>
      <c r="J21" s="13"/>
      <c r="K21" s="1"/>
    </row>
    <row r="22" spans="1:11" s="2" customFormat="1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ht="12" customHeight="1">
      <c r="A25" s="1"/>
      <c r="B25" s="1"/>
      <c r="C25" s="1"/>
      <c r="D25" s="1"/>
      <c r="E25" s="17"/>
      <c r="F25" s="1"/>
      <c r="G25" s="1"/>
      <c r="H25" s="1"/>
      <c r="I25" s="1"/>
      <c r="J25" s="1"/>
      <c r="K25" s="1"/>
    </row>
    <row r="26" spans="1:11" s="2" customFormat="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6">
    <mergeCell ref="A9:A10"/>
    <mergeCell ref="I9:I10"/>
    <mergeCell ref="J9:J10"/>
    <mergeCell ref="D9:D10"/>
    <mergeCell ref="E9:G9"/>
    <mergeCell ref="H9:H10"/>
    <mergeCell ref="B9:B10"/>
    <mergeCell ref="C9:C10"/>
    <mergeCell ref="A1:K1"/>
    <mergeCell ref="A2:K2"/>
    <mergeCell ref="K9:K10"/>
    <mergeCell ref="A6:I6"/>
    <mergeCell ref="A3:J3"/>
    <mergeCell ref="A5:J5"/>
    <mergeCell ref="I7:J7"/>
    <mergeCell ref="I8:J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User</cp:lastModifiedBy>
  <cp:lastPrinted>2012-04-18T07:03:11Z</cp:lastPrinted>
  <dcterms:created xsi:type="dcterms:W3CDTF">2012-04-15T18:10:50Z</dcterms:created>
  <dcterms:modified xsi:type="dcterms:W3CDTF">2012-04-23T12:50:48Z</dcterms:modified>
  <cp:category/>
  <cp:version/>
  <cp:contentType/>
  <cp:contentStatus/>
</cp:coreProperties>
</file>