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<sst xmlns="http://schemas.openxmlformats.org/spreadsheetml/2006/main" count="42" uniqueCount="42">
  <si>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Муниципальное бюджетное образовательное учреждение дополнительного образования детей</t>
  </si>
  <si>
    <t xml:space="preserve">Центр детско-юношеского туризма и экскурсий </t>
  </si>
  <si>
    <t xml:space="preserve">г.Миасс, п.Строителей                                                                                </t>
  </si>
  <si>
    <t>11 февраля 2012 г.</t>
  </si>
  <si>
    <t>№ п/п</t>
  </si>
  <si>
    <t>Команда</t>
  </si>
  <si>
    <t>Состав команды</t>
  </si>
  <si>
    <t>Ранг участников</t>
  </si>
  <si>
    <t>Время старта</t>
  </si>
  <si>
    <t>Время финиша</t>
  </si>
  <si>
    <t>Беговое время</t>
  </si>
  <si>
    <t>Штрафы на этапах</t>
  </si>
  <si>
    <t>Сумма штрафов</t>
  </si>
  <si>
    <t>Сумма штрафного времени</t>
  </si>
  <si>
    <t>Отсечка</t>
  </si>
  <si>
    <t>Результат</t>
  </si>
  <si>
    <t>Место</t>
  </si>
  <si>
    <t>Процент от победителя</t>
  </si>
  <si>
    <t>Подъем в 2 участка</t>
  </si>
  <si>
    <t>Тропление лыжни</t>
  </si>
  <si>
    <t>Сборка волокуш.Транспортировка пострадавшего</t>
  </si>
  <si>
    <t>Навесная переправа</t>
  </si>
  <si>
    <t>Переправа по тонкому льду</t>
  </si>
  <si>
    <t xml:space="preserve"> "Экипаж"г. Карабаш</t>
  </si>
  <si>
    <t>ЦДЮТиЭ "Космос-3"             г. Челябинск</t>
  </si>
  <si>
    <t>Минин Александр, Андриевских Егор, Липустин Алексей, Краева Дарья</t>
  </si>
  <si>
    <t>ЦДЮТиЭ "Космос-5"          г. Челябинск</t>
  </si>
  <si>
    <t>Ровейн Артем, Солодухин Андрей, Ибрагимов Амаль, Самситдинова Аледина</t>
  </si>
  <si>
    <t>"Вираж - 1" ЦДЮТиЭ         г. Миасс</t>
  </si>
  <si>
    <t>Тагиров Марат, Кудренко Кирилл, Абрамв Дмитрий, Белякова Марина</t>
  </si>
  <si>
    <t>"Детский экологический центр" г. Копейск - 1</t>
  </si>
  <si>
    <t>Главный секретарь</t>
  </si>
  <si>
    <t>Цепкова Н.А. (СС1К, г. Миасс)</t>
  </si>
  <si>
    <t xml:space="preserve">Главный судья:                                               </t>
  </si>
  <si>
    <t>Колмакова И.Р. (СС1К, г. Миасс)</t>
  </si>
  <si>
    <t>МОУ СОШ № 18-ЦДЮТиЭ "Космос"</t>
  </si>
  <si>
    <t>Батырев Денис, Кривощеков Алексей, Еловсков Дмитрий, Лаврентьева Анастасия</t>
  </si>
  <si>
    <t>Хайруллин Вячеслав, Виноградов Константин, Шумаков Михаил, Глебова Мария</t>
  </si>
  <si>
    <t>Пашнин Валентин, Соронин Александр, Габдулмаликова Юля, Нурисламова Екатерина</t>
  </si>
  <si>
    <t>Блок 2 "Подъем -  Спуск"</t>
  </si>
  <si>
    <t xml:space="preserve">                          Протокол результатов в дисциплине "Дистанция - лыжная - группа" (длинная) 3 класс</t>
  </si>
  <si>
    <t>Открытое Первенство Миасского городского округа среди обучающихся по спортивному туризму на лыжных дистанциях и 
по поисково-спасательным работам "Кубок Максима"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</si>
</sst>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h:mm:ss;@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1" fontId="1" fillId="0" borderId="1" xfId="0" applyNumberFormat="1" applyFont="1" applyBorder="1" applyAlignment="1">
      <alignment horizontal="center" vertical="center" wrapText="1"/>
    </xf>
    <xf numFmtId="181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17" applyFont="1" applyFill="1" applyBorder="1" applyAlignment="1">
      <alignment vertical="center" wrapText="1"/>
      <protection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2" fontId="1" fillId="0" borderId="0" xfId="0" applyNumberFormat="1" applyFont="1" applyAlignment="1">
      <alignment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/>
    </xf>
    <xf numFmtId="0" fontId="6" fillId="0" borderId="1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7" fillId="0" borderId="1" xfId="0" applyFont="1" applyBorder="1" applyAlignment="1">
      <alignment horizontal="center" vertical="center" textRotation="90" wrapText="1"/>
    </xf>
    <xf numFmtId="180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9" fontId="8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</cellXfs>
  <cellStyles count="7">
    <cellStyle name="Normal" xfId="0"/>
    <cellStyle name="Currency" xfId="15"/>
    <cellStyle name="Currency [0]" xfId="16"/>
    <cellStyle name="Обычный_Протокол мандатки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tabSelected="1" workbookViewId="0" topLeftCell="A7">
      <selection activeCell="E8" sqref="E8:Q13"/>
    </sheetView>
  </sheetViews>
  <sheetFormatPr defaultColWidth="9.140625" defaultRowHeight="12.75"/>
  <cols>
    <col min="1" max="1" width="2.7109375" style="1" customWidth="1"/>
    <col min="2" max="2" width="24.7109375" style="1" customWidth="1"/>
    <col min="3" max="3" width="27.00390625" style="1" customWidth="1"/>
    <col min="4" max="4" width="3.140625" style="1" customWidth="1"/>
    <col min="5" max="6" width="8.8515625" style="1" customWidth="1"/>
    <col min="7" max="7" width="9.421875" style="1" customWidth="1"/>
    <col min="8" max="9" width="3.00390625" style="1" customWidth="1"/>
    <col min="10" max="10" width="4.140625" style="1" customWidth="1"/>
    <col min="11" max="11" width="6.7109375" style="1" customWidth="1"/>
    <col min="12" max="12" width="4.140625" style="1" customWidth="1"/>
    <col min="13" max="13" width="5.140625" style="1" customWidth="1"/>
    <col min="14" max="14" width="5.8515625" style="1" customWidth="1"/>
    <col min="15" max="15" width="8.8515625" style="1" customWidth="1"/>
    <col min="16" max="16" width="9.7109375" style="1" hidden="1" customWidth="1"/>
    <col min="17" max="17" width="9.140625" style="1" customWidth="1"/>
    <col min="18" max="18" width="3.421875" style="1" customWidth="1"/>
    <col min="19" max="19" width="5.00390625" style="1" customWidth="1"/>
    <col min="20" max="16384" width="9.140625" style="1" customWidth="1"/>
  </cols>
  <sheetData>
    <row r="1" spans="1:19" s="22" customFormat="1" ht="11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S1" s="23"/>
    </row>
    <row r="2" spans="1:19" s="22" customFormat="1" ht="9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S2" s="23"/>
    </row>
    <row r="3" spans="1:19" ht="36.75" customHeight="1">
      <c r="A3" s="24" t="s">
        <v>41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20" ht="13.5" customHeight="1">
      <c r="A4" s="11" t="s">
        <v>40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19" s="26" customFormat="1" ht="18.75" customHeight="1">
      <c r="A5" s="25" t="s">
        <v>2</v>
      </c>
      <c r="B5" s="25"/>
      <c r="C5" s="25"/>
      <c r="D5" s="25"/>
      <c r="E5" s="25"/>
      <c r="F5" s="25"/>
      <c r="H5" s="25"/>
      <c r="S5" s="27" t="s">
        <v>3</v>
      </c>
    </row>
    <row r="6" spans="1:19" ht="11.25" customHeight="1">
      <c r="A6" s="33" t="s">
        <v>4</v>
      </c>
      <c r="B6" s="12" t="s">
        <v>5</v>
      </c>
      <c r="C6" s="12" t="s">
        <v>6</v>
      </c>
      <c r="D6" s="28" t="s">
        <v>7</v>
      </c>
      <c r="E6" s="16" t="s">
        <v>8</v>
      </c>
      <c r="F6" s="16" t="s">
        <v>9</v>
      </c>
      <c r="G6" s="17" t="s">
        <v>10</v>
      </c>
      <c r="H6" s="18" t="s">
        <v>11</v>
      </c>
      <c r="I6" s="18"/>
      <c r="J6" s="18"/>
      <c r="K6" s="18"/>
      <c r="L6" s="18"/>
      <c r="M6" s="18"/>
      <c r="N6" s="16" t="s">
        <v>12</v>
      </c>
      <c r="O6" s="16" t="s">
        <v>13</v>
      </c>
      <c r="P6" s="16" t="s">
        <v>14</v>
      </c>
      <c r="Q6" s="16" t="s">
        <v>15</v>
      </c>
      <c r="R6" s="16" t="s">
        <v>16</v>
      </c>
      <c r="S6" s="31" t="s">
        <v>17</v>
      </c>
    </row>
    <row r="7" spans="1:20" ht="114" customHeight="1">
      <c r="A7" s="34"/>
      <c r="B7" s="12"/>
      <c r="C7" s="12"/>
      <c r="D7" s="28"/>
      <c r="E7" s="16"/>
      <c r="F7" s="16"/>
      <c r="G7" s="17"/>
      <c r="H7" s="19" t="s">
        <v>18</v>
      </c>
      <c r="I7" s="20" t="s">
        <v>39</v>
      </c>
      <c r="J7" s="20" t="s">
        <v>19</v>
      </c>
      <c r="K7" s="20" t="s">
        <v>20</v>
      </c>
      <c r="L7" s="20" t="s">
        <v>21</v>
      </c>
      <c r="M7" s="20" t="s">
        <v>22</v>
      </c>
      <c r="N7" s="16"/>
      <c r="O7" s="16"/>
      <c r="P7" s="16"/>
      <c r="Q7" s="16"/>
      <c r="R7" s="16"/>
      <c r="S7" s="31"/>
      <c r="T7" s="13"/>
    </row>
    <row r="8" spans="1:19" ht="42" customHeight="1">
      <c r="A8" s="2">
        <v>1</v>
      </c>
      <c r="B8" s="3" t="s">
        <v>23</v>
      </c>
      <c r="C8" s="15" t="s">
        <v>36</v>
      </c>
      <c r="D8" s="29">
        <v>33</v>
      </c>
      <c r="E8" s="4">
        <v>0.0798611111111111</v>
      </c>
      <c r="F8" s="4">
        <v>0.14298611111111112</v>
      </c>
      <c r="G8" s="5">
        <f aca="true" t="shared" si="0" ref="G8:G13">F8-E8</f>
        <v>0.06312500000000001</v>
      </c>
      <c r="H8" s="2">
        <v>10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2">
        <f aca="true" t="shared" si="1" ref="N8:N13">SUM(H8:M8)</f>
        <v>10</v>
      </c>
      <c r="O8" s="5">
        <f aca="true" t="shared" si="2" ref="O8:O13">N8*TIMEVALUE("0:00:30")</f>
        <v>0.0034722222222222225</v>
      </c>
      <c r="P8" s="5"/>
      <c r="Q8" s="5">
        <f aca="true" t="shared" si="3" ref="Q8:Q13">G8+O8-P8</f>
        <v>0.06659722222222224</v>
      </c>
      <c r="R8" s="30">
        <v>1</v>
      </c>
      <c r="S8" s="32">
        <f aca="true" t="shared" si="4" ref="S8:S13">Q8/$Q$8</f>
        <v>1</v>
      </c>
    </row>
    <row r="9" spans="1:23" ht="41.25" customHeight="1">
      <c r="A9" s="2">
        <v>2</v>
      </c>
      <c r="B9" s="3" t="s">
        <v>24</v>
      </c>
      <c r="C9" s="15" t="s">
        <v>25</v>
      </c>
      <c r="D9" s="29">
        <v>33</v>
      </c>
      <c r="E9" s="4">
        <v>0.09375</v>
      </c>
      <c r="F9" s="4">
        <v>0.1643287037037037</v>
      </c>
      <c r="G9" s="5">
        <f t="shared" si="0"/>
        <v>0.0705787037037037</v>
      </c>
      <c r="H9" s="2">
        <v>0</v>
      </c>
      <c r="I9" s="3">
        <v>13</v>
      </c>
      <c r="J9" s="3">
        <v>0</v>
      </c>
      <c r="K9" s="3">
        <v>3</v>
      </c>
      <c r="L9" s="3">
        <v>0</v>
      </c>
      <c r="M9" s="3">
        <v>3</v>
      </c>
      <c r="N9" s="2">
        <f t="shared" si="1"/>
        <v>19</v>
      </c>
      <c r="O9" s="5">
        <f t="shared" si="2"/>
        <v>0.006597222222222222</v>
      </c>
      <c r="P9" s="5"/>
      <c r="Q9" s="5">
        <f t="shared" si="3"/>
        <v>0.07717592592592593</v>
      </c>
      <c r="R9" s="30">
        <v>2</v>
      </c>
      <c r="S9" s="32">
        <f t="shared" si="4"/>
        <v>1.1588460201598885</v>
      </c>
      <c r="V9" s="6"/>
      <c r="W9" s="7"/>
    </row>
    <row r="10" spans="1:19" ht="39.75" customHeight="1">
      <c r="A10" s="2">
        <v>3</v>
      </c>
      <c r="B10" s="3" t="s">
        <v>26</v>
      </c>
      <c r="C10" s="15" t="s">
        <v>27</v>
      </c>
      <c r="D10" s="29">
        <v>12</v>
      </c>
      <c r="E10" s="4">
        <v>0.1111111111111111</v>
      </c>
      <c r="F10" s="4">
        <v>0.19212962962962962</v>
      </c>
      <c r="G10" s="5">
        <f t="shared" si="0"/>
        <v>0.08101851851851852</v>
      </c>
      <c r="H10" s="2">
        <v>0</v>
      </c>
      <c r="I10" s="3">
        <v>0</v>
      </c>
      <c r="J10" s="3">
        <v>0</v>
      </c>
      <c r="K10" s="3">
        <v>3</v>
      </c>
      <c r="L10" s="3">
        <v>0</v>
      </c>
      <c r="M10" s="3">
        <v>0</v>
      </c>
      <c r="N10" s="2">
        <f t="shared" si="1"/>
        <v>3</v>
      </c>
      <c r="O10" s="5">
        <f t="shared" si="2"/>
        <v>0.0010416666666666667</v>
      </c>
      <c r="P10" s="5"/>
      <c r="Q10" s="5">
        <f t="shared" si="3"/>
        <v>0.08206018518518518</v>
      </c>
      <c r="R10" s="30">
        <v>3</v>
      </c>
      <c r="S10" s="32">
        <f t="shared" si="4"/>
        <v>1.2321863051790056</v>
      </c>
    </row>
    <row r="11" spans="1:19" ht="39.75" customHeight="1">
      <c r="A11" s="2">
        <v>4</v>
      </c>
      <c r="B11" s="3" t="s">
        <v>28</v>
      </c>
      <c r="C11" s="15" t="s">
        <v>29</v>
      </c>
      <c r="D11" s="29">
        <v>12</v>
      </c>
      <c r="E11" s="4">
        <v>0.11805555555555557</v>
      </c>
      <c r="F11" s="4">
        <v>0.1984375</v>
      </c>
      <c r="G11" s="5">
        <f t="shared" si="0"/>
        <v>0.08038194444444442</v>
      </c>
      <c r="H11" s="2">
        <v>0</v>
      </c>
      <c r="I11" s="3">
        <v>7</v>
      </c>
      <c r="J11" s="3">
        <v>0</v>
      </c>
      <c r="K11" s="3">
        <v>0</v>
      </c>
      <c r="L11" s="3">
        <v>0</v>
      </c>
      <c r="M11" s="3">
        <v>10</v>
      </c>
      <c r="N11" s="2">
        <f t="shared" si="1"/>
        <v>17</v>
      </c>
      <c r="O11" s="5">
        <f t="shared" si="2"/>
        <v>0.005902777777777778</v>
      </c>
      <c r="P11" s="5"/>
      <c r="Q11" s="5">
        <f t="shared" si="3"/>
        <v>0.0862847222222222</v>
      </c>
      <c r="R11" s="30">
        <v>4</v>
      </c>
      <c r="S11" s="32">
        <f t="shared" si="4"/>
        <v>1.2956204379562037</v>
      </c>
    </row>
    <row r="12" spans="1:19" ht="51.75" customHeight="1">
      <c r="A12" s="2">
        <v>5</v>
      </c>
      <c r="B12" s="3" t="s">
        <v>35</v>
      </c>
      <c r="C12" s="15" t="s">
        <v>37</v>
      </c>
      <c r="D12" s="29">
        <v>10</v>
      </c>
      <c r="E12" s="4">
        <v>0.1326388888888889</v>
      </c>
      <c r="F12" s="4">
        <v>0.2486689814814815</v>
      </c>
      <c r="G12" s="5">
        <f t="shared" si="0"/>
        <v>0.11603009259259262</v>
      </c>
      <c r="H12" s="2">
        <v>0</v>
      </c>
      <c r="I12" s="3">
        <v>1</v>
      </c>
      <c r="J12" s="3">
        <v>0</v>
      </c>
      <c r="K12" s="3">
        <v>3</v>
      </c>
      <c r="L12" s="3">
        <v>0</v>
      </c>
      <c r="M12" s="3">
        <v>3</v>
      </c>
      <c r="N12" s="2">
        <f t="shared" si="1"/>
        <v>7</v>
      </c>
      <c r="O12" s="5">
        <f t="shared" si="2"/>
        <v>0.0024305555555555556</v>
      </c>
      <c r="P12" s="5"/>
      <c r="Q12" s="5">
        <f t="shared" si="3"/>
        <v>0.11846064814814818</v>
      </c>
      <c r="R12" s="30">
        <v>5</v>
      </c>
      <c r="S12" s="32">
        <f t="shared" si="4"/>
        <v>1.778762599930483</v>
      </c>
    </row>
    <row r="13" spans="1:19" ht="44.25" customHeight="1">
      <c r="A13" s="2">
        <v>6</v>
      </c>
      <c r="B13" s="3" t="s">
        <v>30</v>
      </c>
      <c r="C13" s="15" t="s">
        <v>38</v>
      </c>
      <c r="D13" s="29">
        <v>10</v>
      </c>
      <c r="E13" s="4">
        <v>0.125</v>
      </c>
      <c r="F13" s="4">
        <v>0.2344328703703704</v>
      </c>
      <c r="G13" s="5">
        <f t="shared" si="0"/>
        <v>0.10943287037037039</v>
      </c>
      <c r="H13" s="2">
        <v>0</v>
      </c>
      <c r="I13" s="3">
        <v>3</v>
      </c>
      <c r="J13" s="3">
        <v>0</v>
      </c>
      <c r="K13" s="3">
        <v>0</v>
      </c>
      <c r="L13" s="3">
        <v>120</v>
      </c>
      <c r="M13" s="3">
        <v>3</v>
      </c>
      <c r="N13" s="2">
        <f t="shared" si="1"/>
        <v>126</v>
      </c>
      <c r="O13" s="5">
        <f t="shared" si="2"/>
        <v>0.043750000000000004</v>
      </c>
      <c r="P13" s="5"/>
      <c r="Q13" s="5">
        <f t="shared" si="3"/>
        <v>0.1531828703703704</v>
      </c>
      <c r="R13" s="30">
        <v>6</v>
      </c>
      <c r="S13" s="32">
        <f t="shared" si="4"/>
        <v>2.3001390337156757</v>
      </c>
    </row>
    <row r="14" spans="1:13" ht="15.75" customHeight="1">
      <c r="A14" s="1" t="s">
        <v>33</v>
      </c>
      <c r="B14" s="8"/>
      <c r="D14" s="1" t="s">
        <v>34</v>
      </c>
      <c r="K14" s="8"/>
      <c r="L14" s="8"/>
      <c r="M14" s="8"/>
    </row>
    <row r="15" spans="1:10" ht="15.75">
      <c r="A15" s="9" t="s">
        <v>31</v>
      </c>
      <c r="D15" s="10" t="s">
        <v>32</v>
      </c>
      <c r="E15" s="10"/>
      <c r="F15" s="10"/>
      <c r="G15" s="10"/>
      <c r="H15" s="10"/>
      <c r="I15" s="10"/>
      <c r="J15" s="10"/>
    </row>
    <row r="17" spans="7:8" ht="15.75">
      <c r="G17" s="14"/>
      <c r="H17" s="14"/>
    </row>
  </sheetData>
  <mergeCells count="19">
    <mergeCell ref="A4:T4"/>
    <mergeCell ref="A1:O1"/>
    <mergeCell ref="A2:O2"/>
    <mergeCell ref="A3:S3"/>
    <mergeCell ref="A6:A7"/>
    <mergeCell ref="B6:B7"/>
    <mergeCell ref="C6:C7"/>
    <mergeCell ref="D6:D7"/>
    <mergeCell ref="E6:E7"/>
    <mergeCell ref="F6:F7"/>
    <mergeCell ref="G6:G7"/>
    <mergeCell ref="D15:J15"/>
    <mergeCell ref="Q6:Q7"/>
    <mergeCell ref="R6:R7"/>
    <mergeCell ref="S6:S7"/>
    <mergeCell ref="H6:M6"/>
    <mergeCell ref="N6:N7"/>
    <mergeCell ref="O6:O7"/>
    <mergeCell ref="P6:P7"/>
  </mergeCells>
  <printOptions/>
  <pageMargins left="0.45" right="0.33" top="0.48" bottom="0.29" header="0.41" footer="0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2012-02-13T12:07:01Z</cp:lastPrinted>
  <dcterms:created xsi:type="dcterms:W3CDTF">1996-10-08T23:32:33Z</dcterms:created>
  <dcterms:modified xsi:type="dcterms:W3CDTF">2012-02-13T12:07:29Z</dcterms:modified>
  <cp:category/>
  <cp:version/>
  <cp:contentType/>
  <cp:contentStatus/>
</cp:coreProperties>
</file>